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16" windowHeight="7236" tabRatio="890" firstSheet="1" activeTab="1"/>
  </bookViews>
  <sheets>
    <sheet name="手書き用" sheetId="1" state="hidden" r:id="rId1"/>
    <sheet name="初期設定" sheetId="2" r:id="rId2"/>
    <sheet name="A男FR" sheetId="5" r:id="rId3"/>
    <sheet name="A男MR" sheetId="8" r:id="rId4"/>
    <sheet name="B男FR" sheetId="9" r:id="rId5"/>
    <sheet name="B男MR" sheetId="10" r:id="rId6"/>
    <sheet name="C男FR" sheetId="11" r:id="rId7"/>
    <sheet name="C男MR" sheetId="12" r:id="rId8"/>
    <sheet name="A女FR" sheetId="13" r:id="rId9"/>
    <sheet name="A女MR" sheetId="14" r:id="rId10"/>
    <sheet name="B女FR" sheetId="15" r:id="rId11"/>
    <sheet name="B女MR" sheetId="16" r:id="rId12"/>
    <sheet name="C女FR" sheetId="17" r:id="rId13"/>
    <sheet name="C女MR" sheetId="18" r:id="rId14"/>
    <sheet name="出場選手" sheetId="6" state="hidden" r:id="rId15"/>
    <sheet name="所属名" sheetId="3" state="hidden" r:id="rId16"/>
    <sheet name="競技レーンリスト（リレー競技）" sheetId="4" state="hidden" r:id="rId17"/>
    <sheet name="チーム別選手リスト" sheetId="7" state="hidden" r:id="rId18"/>
  </sheets>
  <definedNames>
    <definedName name="_xlnm._FilterDatabase" localSheetId="17" hidden="1">チーム別選手リスト!$A$1:$AX$829</definedName>
    <definedName name="_xlnm._FilterDatabase" localSheetId="14" hidden="1">出場選手!$A$1:$J$766</definedName>
    <definedName name="APS">チーム別選手リスト!$AL$2:$AL$6</definedName>
    <definedName name="FINS栗林">チーム別選手リスト!$I$2:$I$8</definedName>
    <definedName name="ＩＳＣ">チーム別選手リスト!$AX$2</definedName>
    <definedName name="JSSセンコー">チーム別選手リスト!$G$2:$G$16</definedName>
    <definedName name="ＪＳＳ高知">チーム別選手リスト!$AP$2:$AP$25</definedName>
    <definedName name="MESSA">チーム別選手リスト!$AG$2:$AG$12</definedName>
    <definedName name="MESSA宇和島">チーム別選手リスト!$AI$2:$AI$14</definedName>
    <definedName name="NSP高知">チーム別選手リスト!$AV$2:$AV$20</definedName>
    <definedName name="ＯＫＳＳ">チーム別選手リスト!$O$2:$O$28</definedName>
    <definedName name="ＯＫ藍住">チーム別選手リスト!$Q$2:$Q$20</definedName>
    <definedName name="ＯＫ脇町">チーム別選手リスト!$P$2:$P$20</definedName>
    <definedName name="_xlnm.Print_Area" localSheetId="8">A女FR!$A$1:$Y$60</definedName>
    <definedName name="_xlnm.Print_Area" localSheetId="9">A女MR!$A$1:$Y$60</definedName>
    <definedName name="_xlnm.Print_Area" localSheetId="2">A男FR!$A$1:$Y$60</definedName>
    <definedName name="_xlnm.Print_Area" localSheetId="3">A男MR!$A$1:$Y$60</definedName>
    <definedName name="_xlnm.Print_Area" localSheetId="10">B女FR!$A$1:$Y$60</definedName>
    <definedName name="_xlnm.Print_Area" localSheetId="11">B女MR!$A$1:$Y$60</definedName>
    <definedName name="_xlnm.Print_Area" localSheetId="4">B男FR!$A$1:$Y$60</definedName>
    <definedName name="_xlnm.Print_Area" localSheetId="5">B男MR!$A$1:$Y$60</definedName>
    <definedName name="_xlnm.Print_Area" localSheetId="12">C女FR!$A$1:$Y$60</definedName>
    <definedName name="_xlnm.Print_Area" localSheetId="13">C女MR!$A$1:$Y$60</definedName>
    <definedName name="_xlnm.Print_Area" localSheetId="6">C男FR!$A$1:$Y$60</definedName>
    <definedName name="_xlnm.Print_Area" localSheetId="7">C男MR!$A$1:$Y$60</definedName>
    <definedName name="_xlnm.Print_Area" localSheetId="0">手書き用!$A$1:$Y$60</definedName>
    <definedName name="PUIST">チーム別選手リスト!$AU$2:$AU$6</definedName>
    <definedName name="Ryuow">チーム別選手リスト!$AD$2:$AD$8</definedName>
    <definedName name="ST屋島">チーム別選手リスト!$K$2</definedName>
    <definedName name="ＷＡＭＳＳ">チーム別選手リスト!$J$2:$J$17</definedName>
    <definedName name="ZEYO_ST">チーム別選手リスト!$AQ$2:$AQ$19</definedName>
    <definedName name="アサンＳＣ">チーム別選手リスト!$S$2:$S$4</definedName>
    <definedName name="えいしSC松山">チーム別選手リスト!$AK$2:$AK$5</definedName>
    <definedName name="えいしSC砥部">チーム別選手リスト!$AJ$2:$AJ$5</definedName>
    <definedName name="えいしSC北条">チーム別選手リスト!$AH$2:$AH$7</definedName>
    <definedName name="エリエール">チーム別選手リスト!$V$2:$V$40</definedName>
    <definedName name="クラブとさ">チーム別選手リスト!$AW$2:$AW$4</definedName>
    <definedName name="コナミ高知">チーム別選手リスト!$AN$2:$AN$9</definedName>
    <definedName name="さくらＳＣ">チーム別選手リスト!$AS$2</definedName>
    <definedName name="サンダーＳＳ">チーム別選手リスト!$F$2:$F$20</definedName>
    <definedName name="ジャパン観">チーム別選手リスト!$C$2:$C$25</definedName>
    <definedName name="ジャパン丸亀">チーム別選手リスト!$B$2:$B$47</definedName>
    <definedName name="ジャパン高松">チーム別選手リスト!$A$2:$A$22</definedName>
    <definedName name="ジャパン三木">チーム別選手リスト!$H$2:$H$42</definedName>
    <definedName name="ｽｲﾑﾌｧﾐﾘｰｴﾝｽﾞ">チーム別選手リスト!$AM$2:$AM$10</definedName>
    <definedName name="トビウオ川内">チーム別選手リスト!$R$2:$R$9</definedName>
    <definedName name="ハッピーＳＳ">チーム別選手リスト!$L$2:$L$15</definedName>
    <definedName name="ハッピー阿南">チーム別選手リスト!$M$2:$M$21</definedName>
    <definedName name="ハッピー鴨島">チーム別選手リスト!$N$2:$N$20</definedName>
    <definedName name="ファイブテン">チーム別選手リスト!$X$2:$X$28</definedName>
    <definedName name="ﾌｧｲﾌﾞﾃﾝ東予">チーム別選手リスト!$AE$2:$AE$12</definedName>
    <definedName name="ﾌｨｯﾀｴﾐﾌﾙ松前">チーム別選手リスト!$AF$2:$AF$26</definedName>
    <definedName name="フィッタ重信">チーム別選手リスト!$AC$2:$AC$17</definedName>
    <definedName name="フィッタ松山">チーム別選手リスト!$AB$2:$AB$23</definedName>
    <definedName name="みかづきＳＳ">チーム別選手リスト!$AO$2:$AO$25</definedName>
    <definedName name="伊藤ＳＳ">チーム別選手リスト!$D$2:$D$41</definedName>
    <definedName name="窪川ＳＣ">チーム別選手リスト!$AR$2:$AR$6</definedName>
    <definedName name="五百木ＳＣ">チーム別選手リスト!$T$2:$T$25</definedName>
    <definedName name="坂出伊藤ＳＳ">チーム別選手リスト!$E$2:$E$29</definedName>
    <definedName name="出場選手">出場選手!$B$1:$J$829</definedName>
    <definedName name="所属名">チーム別選手リスト!$A$1:$AX$1</definedName>
    <definedName name="西条ＳＣ">チーム別選手リスト!$W$2:$W$8</definedName>
    <definedName name="石原ＳＣ">チーム別選手リスト!$AA$2:$AA$14</definedName>
    <definedName name="石原SC山越">チーム別選手リスト!$Z$2:$Z$8</definedName>
    <definedName name="中村ＳＣ">チーム別選手リスト!$AT$2:$AT$8</definedName>
    <definedName name="南海ＤＣ">チーム別選手リスト!$U$2:$U$22</definedName>
    <definedName name="八幡浜ＳＣ">チーム別選手リスト!$Y$2:$Y$7</definedName>
  </definedNames>
  <calcPr calcId="145621"/>
  <fileRecoveryPr repairLoad="1"/>
</workbook>
</file>

<file path=xl/calcChain.xml><?xml version="1.0" encoding="utf-8"?>
<calcChain xmlns="http://schemas.openxmlformats.org/spreadsheetml/2006/main">
  <c r="AZ1" i="7" l="1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51" i="18"/>
  <c r="E49" i="18"/>
  <c r="P41" i="18"/>
  <c r="S39" i="18"/>
  <c r="V37" i="18"/>
  <c r="S37" i="18"/>
  <c r="Q37" i="18"/>
  <c r="E36" i="18"/>
  <c r="S35" i="18"/>
  <c r="V33" i="18"/>
  <c r="S33" i="18"/>
  <c r="Q33" i="18"/>
  <c r="E32" i="18"/>
  <c r="S31" i="18"/>
  <c r="V29" i="18"/>
  <c r="S29" i="18"/>
  <c r="Q29" i="18"/>
  <c r="E28" i="18"/>
  <c r="S27" i="18"/>
  <c r="V25" i="18"/>
  <c r="S25" i="18"/>
  <c r="Q25" i="18"/>
  <c r="E24" i="18"/>
  <c r="I20" i="18"/>
  <c r="G58" i="18" s="1"/>
  <c r="E51" i="17"/>
  <c r="E49" i="17"/>
  <c r="P41" i="17"/>
  <c r="S39" i="17"/>
  <c r="V37" i="17"/>
  <c r="S37" i="17"/>
  <c r="Q37" i="17"/>
  <c r="E36" i="17"/>
  <c r="S35" i="17"/>
  <c r="V33" i="17"/>
  <c r="S33" i="17"/>
  <c r="Q33" i="17"/>
  <c r="E32" i="17"/>
  <c r="S31" i="17"/>
  <c r="V29" i="17"/>
  <c r="S29" i="17"/>
  <c r="Q29" i="17"/>
  <c r="E28" i="17"/>
  <c r="S27" i="17"/>
  <c r="V25" i="17"/>
  <c r="S25" i="17"/>
  <c r="Q25" i="17"/>
  <c r="E24" i="17"/>
  <c r="E51" i="16"/>
  <c r="E49" i="16"/>
  <c r="P41" i="16"/>
  <c r="S39" i="16"/>
  <c r="V37" i="16"/>
  <c r="S37" i="16"/>
  <c r="Q37" i="16"/>
  <c r="E36" i="16"/>
  <c r="S35" i="16"/>
  <c r="V33" i="16"/>
  <c r="S33" i="16"/>
  <c r="Q33" i="16"/>
  <c r="E32" i="16"/>
  <c r="S31" i="16"/>
  <c r="V29" i="16"/>
  <c r="S29" i="16"/>
  <c r="Q29" i="16"/>
  <c r="E28" i="16"/>
  <c r="S27" i="16"/>
  <c r="V25" i="16"/>
  <c r="S25" i="16"/>
  <c r="Q25" i="16"/>
  <c r="E24" i="16"/>
  <c r="E51" i="15"/>
  <c r="E49" i="15"/>
  <c r="P41" i="15"/>
  <c r="S39" i="15"/>
  <c r="V37" i="15"/>
  <c r="S37" i="15"/>
  <c r="Q37" i="15"/>
  <c r="E36" i="15"/>
  <c r="S35" i="15"/>
  <c r="V33" i="15"/>
  <c r="S33" i="15"/>
  <c r="Q33" i="15"/>
  <c r="E32" i="15"/>
  <c r="S31" i="15"/>
  <c r="V29" i="15"/>
  <c r="S29" i="15"/>
  <c r="Q29" i="15"/>
  <c r="E28" i="15"/>
  <c r="S27" i="15"/>
  <c r="V25" i="15"/>
  <c r="S25" i="15"/>
  <c r="Q25" i="15"/>
  <c r="E24" i="15"/>
  <c r="E51" i="14"/>
  <c r="E49" i="14"/>
  <c r="P41" i="14"/>
  <c r="S39" i="14"/>
  <c r="V37" i="14"/>
  <c r="S37" i="14"/>
  <c r="Q37" i="14"/>
  <c r="E36" i="14"/>
  <c r="S35" i="14"/>
  <c r="V33" i="14"/>
  <c r="S33" i="14"/>
  <c r="Q33" i="14"/>
  <c r="E32" i="14"/>
  <c r="S31" i="14"/>
  <c r="V29" i="14"/>
  <c r="S29" i="14"/>
  <c r="Q29" i="14"/>
  <c r="E28" i="14"/>
  <c r="S27" i="14"/>
  <c r="V25" i="14"/>
  <c r="S25" i="14"/>
  <c r="Q25" i="14"/>
  <c r="E24" i="14"/>
  <c r="I20" i="14"/>
  <c r="G58" i="14" s="1"/>
  <c r="E51" i="13"/>
  <c r="E49" i="13"/>
  <c r="P41" i="13"/>
  <c r="S39" i="13"/>
  <c r="V37" i="13"/>
  <c r="S37" i="13"/>
  <c r="Q37" i="13"/>
  <c r="E36" i="13"/>
  <c r="S35" i="13"/>
  <c r="V33" i="13"/>
  <c r="S33" i="13"/>
  <c r="Q33" i="13"/>
  <c r="E32" i="13"/>
  <c r="S31" i="13"/>
  <c r="V29" i="13"/>
  <c r="S29" i="13"/>
  <c r="Q29" i="13"/>
  <c r="E28" i="13"/>
  <c r="S27" i="13"/>
  <c r="V25" i="13"/>
  <c r="S25" i="13"/>
  <c r="Q25" i="13"/>
  <c r="E24" i="13"/>
  <c r="E51" i="12"/>
  <c r="E49" i="12"/>
  <c r="P41" i="12"/>
  <c r="S39" i="12"/>
  <c r="V37" i="12"/>
  <c r="S37" i="12"/>
  <c r="Q37" i="12"/>
  <c r="E36" i="12"/>
  <c r="S35" i="12"/>
  <c r="V33" i="12"/>
  <c r="S33" i="12"/>
  <c r="Q33" i="12"/>
  <c r="E32" i="12"/>
  <c r="S31" i="12"/>
  <c r="V29" i="12"/>
  <c r="S29" i="12"/>
  <c r="Q29" i="12"/>
  <c r="E28" i="12"/>
  <c r="S27" i="12"/>
  <c r="V25" i="12"/>
  <c r="S25" i="12"/>
  <c r="Q25" i="12"/>
  <c r="E24" i="12"/>
  <c r="E51" i="11"/>
  <c r="E49" i="11"/>
  <c r="P41" i="11"/>
  <c r="S39" i="11"/>
  <c r="V37" i="11"/>
  <c r="S37" i="11"/>
  <c r="Q37" i="11"/>
  <c r="E36" i="11"/>
  <c r="S35" i="11"/>
  <c r="V33" i="11"/>
  <c r="S33" i="11"/>
  <c r="Q33" i="11"/>
  <c r="E32" i="11"/>
  <c r="S31" i="11"/>
  <c r="V29" i="11"/>
  <c r="S29" i="11"/>
  <c r="Q29" i="11"/>
  <c r="E28" i="11"/>
  <c r="S27" i="11"/>
  <c r="V25" i="11"/>
  <c r="S25" i="11"/>
  <c r="Q25" i="11"/>
  <c r="E24" i="11"/>
  <c r="E51" i="10"/>
  <c r="E49" i="10"/>
  <c r="P41" i="10"/>
  <c r="S39" i="10"/>
  <c r="V37" i="10"/>
  <c r="S37" i="10"/>
  <c r="Q37" i="10"/>
  <c r="E36" i="10"/>
  <c r="S35" i="10"/>
  <c r="V33" i="10"/>
  <c r="S33" i="10"/>
  <c r="Q33" i="10"/>
  <c r="E32" i="10"/>
  <c r="S31" i="10"/>
  <c r="V29" i="10"/>
  <c r="S29" i="10"/>
  <c r="Q29" i="10"/>
  <c r="E28" i="10"/>
  <c r="S27" i="10"/>
  <c r="V25" i="10"/>
  <c r="S25" i="10"/>
  <c r="Q25" i="10"/>
  <c r="E24" i="10"/>
  <c r="I20" i="10"/>
  <c r="G58" i="10" s="1"/>
  <c r="E51" i="9"/>
  <c r="E49" i="9"/>
  <c r="P41" i="9"/>
  <c r="S39" i="9"/>
  <c r="V37" i="9"/>
  <c r="S37" i="9"/>
  <c r="Q37" i="9"/>
  <c r="E36" i="9"/>
  <c r="S35" i="9"/>
  <c r="V33" i="9"/>
  <c r="S33" i="9"/>
  <c r="Q33" i="9"/>
  <c r="E32" i="9"/>
  <c r="S31" i="9"/>
  <c r="V29" i="9"/>
  <c r="S29" i="9"/>
  <c r="Q29" i="9"/>
  <c r="E28" i="9"/>
  <c r="S27" i="9"/>
  <c r="V25" i="9"/>
  <c r="S25" i="9"/>
  <c r="Q25" i="9"/>
  <c r="E24" i="9"/>
  <c r="E51" i="8"/>
  <c r="E49" i="8"/>
  <c r="P41" i="8"/>
  <c r="S39" i="8"/>
  <c r="V37" i="8"/>
  <c r="S37" i="8"/>
  <c r="Q37" i="8"/>
  <c r="E36" i="8"/>
  <c r="S35" i="8"/>
  <c r="V33" i="8"/>
  <c r="S33" i="8"/>
  <c r="Q33" i="8"/>
  <c r="E32" i="8"/>
  <c r="S31" i="8"/>
  <c r="V29" i="8"/>
  <c r="S29" i="8"/>
  <c r="Q29" i="8"/>
  <c r="E28" i="8"/>
  <c r="S27" i="8"/>
  <c r="V25" i="8"/>
  <c r="S25" i="8"/>
  <c r="Q25" i="8"/>
  <c r="E24" i="8"/>
  <c r="E51" i="5"/>
  <c r="E49" i="5"/>
  <c r="P41" i="5"/>
  <c r="S39" i="5"/>
  <c r="V37" i="5"/>
  <c r="S37" i="5"/>
  <c r="Q37" i="5"/>
  <c r="E36" i="5"/>
  <c r="S35" i="5"/>
  <c r="V33" i="5"/>
  <c r="S33" i="5"/>
  <c r="Q33" i="5"/>
  <c r="E32" i="5"/>
  <c r="S31" i="5"/>
  <c r="V29" i="5"/>
  <c r="S29" i="5"/>
  <c r="Q29" i="5"/>
  <c r="E28" i="5"/>
  <c r="S27" i="5"/>
  <c r="V25" i="5"/>
  <c r="S25" i="5"/>
  <c r="Q25" i="5"/>
  <c r="E24" i="5"/>
  <c r="P7" i="2"/>
  <c r="I20" i="15" s="1"/>
  <c r="C10" i="15" l="1"/>
  <c r="C49" i="15" s="1"/>
  <c r="G58" i="15"/>
  <c r="J16" i="15"/>
  <c r="J54" i="15" s="1"/>
  <c r="E16" i="15"/>
  <c r="E54" i="15" s="1"/>
  <c r="I20" i="9"/>
  <c r="C10" i="10"/>
  <c r="C49" i="10" s="1"/>
  <c r="I20" i="13"/>
  <c r="C10" i="14"/>
  <c r="C49" i="14" s="1"/>
  <c r="I20" i="17"/>
  <c r="C10" i="18"/>
  <c r="C49" i="18" s="1"/>
  <c r="I20" i="8"/>
  <c r="E16" i="10"/>
  <c r="E54" i="10" s="1"/>
  <c r="I20" i="12"/>
  <c r="E16" i="14"/>
  <c r="E54" i="14" s="1"/>
  <c r="I20" i="16"/>
  <c r="E16" i="18"/>
  <c r="E54" i="18" s="1"/>
  <c r="I20" i="5"/>
  <c r="J16" i="10"/>
  <c r="J54" i="10" s="1"/>
  <c r="I20" i="11"/>
  <c r="J16" i="14"/>
  <c r="J54" i="14" s="1"/>
  <c r="J16" i="18"/>
  <c r="J54" i="18" s="1"/>
  <c r="G58" i="11" l="1"/>
  <c r="J16" i="11"/>
  <c r="J54" i="11" s="1"/>
  <c r="E16" i="11"/>
  <c r="E54" i="11" s="1"/>
  <c r="C10" i="11"/>
  <c r="C49" i="11" s="1"/>
  <c r="C10" i="16"/>
  <c r="C49" i="16" s="1"/>
  <c r="E16" i="16"/>
  <c r="E54" i="16" s="1"/>
  <c r="G58" i="16"/>
  <c r="J16" i="16"/>
  <c r="J54" i="16" s="1"/>
  <c r="C10" i="8"/>
  <c r="C49" i="8" s="1"/>
  <c r="G58" i="8"/>
  <c r="J16" i="8"/>
  <c r="J54" i="8" s="1"/>
  <c r="E16" i="8"/>
  <c r="E54" i="8" s="1"/>
  <c r="E16" i="13"/>
  <c r="E54" i="13" s="1"/>
  <c r="C10" i="13"/>
  <c r="C49" i="13" s="1"/>
  <c r="G58" i="13"/>
  <c r="J16" i="13"/>
  <c r="J54" i="13" s="1"/>
  <c r="C10" i="5"/>
  <c r="C49" i="5" s="1"/>
  <c r="G58" i="5"/>
  <c r="J16" i="5"/>
  <c r="J54" i="5" s="1"/>
  <c r="E16" i="5"/>
  <c r="E54" i="5" s="1"/>
  <c r="C10" i="12"/>
  <c r="C49" i="12" s="1"/>
  <c r="G58" i="12"/>
  <c r="J16" i="12"/>
  <c r="J54" i="12" s="1"/>
  <c r="E16" i="12"/>
  <c r="E54" i="12" s="1"/>
  <c r="E16" i="17"/>
  <c r="E54" i="17" s="1"/>
  <c r="G58" i="17"/>
  <c r="J16" i="17"/>
  <c r="J54" i="17" s="1"/>
  <c r="C10" i="17"/>
  <c r="C49" i="17" s="1"/>
  <c r="E16" i="9"/>
  <c r="E54" i="9" s="1"/>
  <c r="C10" i="9"/>
  <c r="C49" i="9" s="1"/>
  <c r="G58" i="9"/>
  <c r="J16" i="9"/>
  <c r="J54" i="9" s="1"/>
</calcChain>
</file>

<file path=xl/sharedStrings.xml><?xml version="1.0" encoding="utf-8"?>
<sst xmlns="http://schemas.openxmlformats.org/spreadsheetml/2006/main" count="7562" uniqueCount="2501">
  <si>
    <t>書式⑤</t>
    <rPh sb="0" eb="2">
      <t>ショシキ</t>
    </rPh>
    <phoneticPr fontId="2"/>
  </si>
  <si>
    <t>大会名[</t>
    <rPh sb="0" eb="2">
      <t>タイカイ</t>
    </rPh>
    <rPh sb="2" eb="3">
      <t>メイ</t>
    </rPh>
    <phoneticPr fontId="2"/>
  </si>
  <si>
    <t>]</t>
    <phoneticPr fontId="2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</si>
  <si>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2"/>
  </si>
  <si>
    <t>リレーオーダー用紙</t>
    <rPh sb="7" eb="9">
      <t>ヨウシ</t>
    </rPh>
    <phoneticPr fontId="2"/>
  </si>
  <si>
    <t>プログラム</t>
    <phoneticPr fontId="2"/>
  </si>
  <si>
    <t>種　　　　　目</t>
    <rPh sb="0" eb="7">
      <t>シュモク</t>
    </rPh>
    <phoneticPr fontId="2"/>
  </si>
  <si>
    <t>年齢別クラス</t>
    <rPh sb="0" eb="2">
      <t>ネンレイ</t>
    </rPh>
    <rPh sb="2" eb="3">
      <t>ベツ</t>
    </rPh>
    <phoneticPr fontId="2"/>
  </si>
  <si>
    <t>No.</t>
    <phoneticPr fontId="2"/>
  </si>
  <si>
    <t>1.</t>
    <phoneticPr fontId="2"/>
  </si>
  <si>
    <t>2.</t>
    <phoneticPr fontId="2"/>
  </si>
  <si>
    <t>フリーリレー　メドレーリレー</t>
    <phoneticPr fontId="2"/>
  </si>
  <si>
    <t>3.</t>
    <phoneticPr fontId="2"/>
  </si>
  <si>
    <t>予選</t>
    <rPh sb="0" eb="2">
      <t>ヨセン</t>
    </rPh>
    <phoneticPr fontId="2"/>
  </si>
  <si>
    <t>組</t>
    <rPh sb="0" eb="1">
      <t>クミ</t>
    </rPh>
    <phoneticPr fontId="2"/>
  </si>
  <si>
    <t>レーン</t>
    <phoneticPr fontId="2"/>
  </si>
  <si>
    <t>Ｂ決勝</t>
    <rPh sb="1" eb="3">
      <t>ケッショウ</t>
    </rPh>
    <phoneticPr fontId="2"/>
  </si>
  <si>
    <t>タイム決勝</t>
    <rPh sb="3" eb="5">
      <t>ケッショウ</t>
    </rPh>
    <phoneticPr fontId="2"/>
  </si>
  <si>
    <t>決勝</t>
    <rPh sb="0" eb="2">
      <t>ケッショウ</t>
    </rPh>
    <phoneticPr fontId="2"/>
  </si>
  <si>
    <t>チーム(校)名</t>
    <rPh sb="4" eb="5">
      <t>コウ</t>
    </rPh>
    <rPh sb="6" eb="7">
      <t>ナ</t>
    </rPh>
    <phoneticPr fontId="2"/>
  </si>
  <si>
    <t>ふりがな</t>
    <phoneticPr fontId="2"/>
  </si>
  <si>
    <t>姓</t>
    <rPh sb="0" eb="1">
      <t>セイメイ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</si>
  <si>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</si>
  <si>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</si>
  <si>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</si>
  <si>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個人番号</t>
    <rPh sb="0" eb="2">
      <t>コジン</t>
    </rPh>
    <rPh sb="2" eb="4">
      <t>バンゴウ</t>
    </rPh>
    <phoneticPr fontId="2"/>
  </si>
  <si>
    <t>第１泳者</t>
    <rPh sb="2" eb="3">
      <t>エイ</t>
    </rPh>
    <rPh sb="3" eb="4">
      <t>シャ</t>
    </rPh>
    <phoneticPr fontId="2"/>
  </si>
  <si>
    <t>小　中</t>
    <rPh sb="0" eb="1">
      <t>ショウ</t>
    </rPh>
    <rPh sb="2" eb="3">
      <t>ナカ</t>
    </rPh>
    <phoneticPr fontId="2"/>
  </si>
  <si>
    <t>高　大</t>
    <rPh sb="0" eb="1">
      <t>タカ</t>
    </rPh>
    <rPh sb="2" eb="3">
      <t>ダイ</t>
    </rPh>
    <phoneticPr fontId="2"/>
  </si>
  <si>
    <t>(      年)</t>
    <rPh sb="7" eb="8">
      <t>ネン</t>
    </rPh>
    <phoneticPr fontId="2"/>
  </si>
  <si>
    <t>第２泳者</t>
    <rPh sb="2" eb="3">
      <t>エイ</t>
    </rPh>
    <rPh sb="3" eb="4">
      <t>シャ</t>
    </rPh>
    <phoneticPr fontId="2"/>
  </si>
  <si>
    <t>ふりがな</t>
    <phoneticPr fontId="2"/>
  </si>
  <si>
    <t>第３泳者</t>
    <rPh sb="2" eb="3">
      <t>エイ</t>
    </rPh>
    <rPh sb="3" eb="4">
      <t>シャ</t>
    </rPh>
    <phoneticPr fontId="2"/>
  </si>
  <si>
    <t>第４泳者</t>
    <rPh sb="2" eb="3">
      <t>エイ</t>
    </rPh>
    <rPh sb="3" eb="4">
      <t>シャ</t>
    </rPh>
    <phoneticPr fontId="2"/>
  </si>
  <si>
    <t xml:space="preserve">  年　　月　　日</t>
    <rPh sb="2" eb="3">
      <t>ネン</t>
    </rPh>
    <rPh sb="5" eb="6">
      <t>ツキ</t>
    </rPh>
    <rPh sb="8" eb="9">
      <t>ヒ</t>
    </rPh>
    <phoneticPr fontId="2"/>
  </si>
  <si>
    <t>記載責任者</t>
    <rPh sb="0" eb="2">
      <t>キサイ</t>
    </rPh>
    <rPh sb="2" eb="5">
      <t>セキニンシャ</t>
    </rPh>
    <phoneticPr fontId="2"/>
  </si>
  <si>
    <t>- - - - - - - - - - - - - - - - - - - - - - - - - - - - - - - - - - - - - - - -</t>
    <phoneticPr fontId="2"/>
  </si>
  <si>
    <t>チーム(学校)控</t>
    <rPh sb="4" eb="6">
      <t>ガッコウ</t>
    </rPh>
    <rPh sb="7" eb="8">
      <t>ヒカ</t>
    </rPh>
    <phoneticPr fontId="2"/>
  </si>
  <si>
    <t>参加チーム(校)が記入する</t>
    <rPh sb="0" eb="2">
      <t>サンカ</t>
    </rPh>
    <rPh sb="6" eb="7">
      <t>コウ</t>
    </rPh>
    <rPh sb="9" eb="11">
      <t>キニュウ</t>
    </rPh>
    <phoneticPr fontId="2"/>
  </si>
  <si>
    <t>Resolution</t>
    <phoneticPr fontId="2"/>
  </si>
  <si>
    <t>プログラム</t>
  </si>
  <si>
    <t>種　　　　　目</t>
  </si>
  <si>
    <t>組</t>
  </si>
  <si>
    <t>レーン</t>
    <phoneticPr fontId="2"/>
  </si>
  <si>
    <t>チーム(校)名</t>
    <rPh sb="4" eb="5">
      <t>コウ</t>
    </rPh>
    <rPh sb="6" eb="7">
      <t>メイ</t>
    </rPh>
    <phoneticPr fontId="2"/>
  </si>
  <si>
    <t>第53回四国学童選手権水泳競技大会</t>
    <rPh sb="0" eb="1">
      <t>ダイ</t>
    </rPh>
    <rPh sb="3" eb="4">
      <t>カイ</t>
    </rPh>
    <rPh sb="4" eb="6">
      <t>シコク</t>
    </rPh>
    <rPh sb="6" eb="8">
      <t>ガクドウ</t>
    </rPh>
    <rPh sb="8" eb="11">
      <t>センシュケン</t>
    </rPh>
    <rPh sb="11" eb="13">
      <t>スイエイ</t>
    </rPh>
    <rPh sb="13" eb="15">
      <t>キョウギ</t>
    </rPh>
    <rPh sb="15" eb="17">
      <t>タイカイ</t>
    </rPh>
    <phoneticPr fontId="2"/>
  </si>
  <si>
    <t>女子　　男子</t>
    <rPh sb="0" eb="2">
      <t>ジョシ</t>
    </rPh>
    <rPh sb="4" eb="6">
      <t>ダンシ</t>
    </rPh>
    <phoneticPr fontId="2"/>
  </si>
  <si>
    <t>4×50m</t>
    <phoneticPr fontId="2"/>
  </si>
  <si>
    <t>初期設定</t>
    <rPh sb="0" eb="2">
      <t>ショキ</t>
    </rPh>
    <rPh sb="2" eb="4">
      <t>セッテイ</t>
    </rPh>
    <phoneticPr fontId="2"/>
  </si>
  <si>
    <t>登録団体番号</t>
    <rPh sb="0" eb="2">
      <t>トウロク</t>
    </rPh>
    <rPh sb="2" eb="4">
      <t>ダンタイ</t>
    </rPh>
    <rPh sb="4" eb="6">
      <t>バンゴウ</t>
    </rPh>
    <phoneticPr fontId="2"/>
  </si>
  <si>
    <t>記載責任者名</t>
    <rPh sb="0" eb="2">
      <t>キサイ</t>
    </rPh>
    <rPh sb="2" eb="5">
      <t>セキニンシャ</t>
    </rPh>
    <rPh sb="5" eb="6">
      <t>メイ</t>
    </rPh>
    <phoneticPr fontId="2"/>
  </si>
  <si>
    <t>所属番号</t>
  </si>
  <si>
    <t>所属名</t>
  </si>
  <si>
    <t>登録団体</t>
  </si>
  <si>
    <t>ジャパン高松</t>
  </si>
  <si>
    <t>36501</t>
  </si>
  <si>
    <t>ジャパン丸亀</t>
  </si>
  <si>
    <t>36502</t>
  </si>
  <si>
    <t>ジャパン観</t>
  </si>
  <si>
    <t>36503</t>
  </si>
  <si>
    <t>伊藤ＳＳ</t>
  </si>
  <si>
    <t>36506</t>
  </si>
  <si>
    <t>坂出伊藤ＳＳ</t>
  </si>
  <si>
    <t>36508</t>
  </si>
  <si>
    <t>サンダーＳＳ</t>
  </si>
  <si>
    <t>36509</t>
  </si>
  <si>
    <t>JSSセンコー</t>
  </si>
  <si>
    <t>36510</t>
  </si>
  <si>
    <t>ジャパン三木</t>
  </si>
  <si>
    <t>36515</t>
  </si>
  <si>
    <t>FINS栗林</t>
  </si>
  <si>
    <t>36524</t>
  </si>
  <si>
    <t>ＷＡＭＳＳ</t>
  </si>
  <si>
    <t>36810</t>
  </si>
  <si>
    <t>ハッピーＳＳ</t>
  </si>
  <si>
    <t>37500</t>
  </si>
  <si>
    <t>ハッピー阿南</t>
  </si>
  <si>
    <t>37501</t>
  </si>
  <si>
    <t>ハッピー鴨島</t>
  </si>
  <si>
    <t>37502</t>
  </si>
  <si>
    <t>ＯＫＳＳ</t>
  </si>
  <si>
    <t>37503</t>
  </si>
  <si>
    <t>ＯＫ脇町</t>
  </si>
  <si>
    <t>37505</t>
  </si>
  <si>
    <t>ＯＫ藍住</t>
  </si>
  <si>
    <t>37506</t>
  </si>
  <si>
    <t>トビウオ川内</t>
  </si>
  <si>
    <t>37509</t>
  </si>
  <si>
    <t>アサンＳＣ</t>
  </si>
  <si>
    <t>37512</t>
  </si>
  <si>
    <t>五百木ＳＣ</t>
  </si>
  <si>
    <t>38205</t>
  </si>
  <si>
    <t>南海ＤＣ</t>
  </si>
  <si>
    <t>38208</t>
  </si>
  <si>
    <t>エリエール</t>
  </si>
  <si>
    <t>38209</t>
  </si>
  <si>
    <t>西条ＳＣ</t>
  </si>
  <si>
    <t>38211</t>
  </si>
  <si>
    <t>ファイブテン</t>
  </si>
  <si>
    <t>38216</t>
  </si>
  <si>
    <t>八幡浜ＳＣ</t>
  </si>
  <si>
    <t>38218</t>
  </si>
  <si>
    <t>石原SC山越</t>
  </si>
  <si>
    <t>38226</t>
  </si>
  <si>
    <t>石原ＳＣ</t>
  </si>
  <si>
    <t>38228</t>
  </si>
  <si>
    <t>フィッタ松山</t>
  </si>
  <si>
    <t>38229</t>
  </si>
  <si>
    <t>フィッタ重信</t>
  </si>
  <si>
    <t>38230</t>
  </si>
  <si>
    <t>Ryuow</t>
  </si>
  <si>
    <t>38315</t>
  </si>
  <si>
    <t>ﾌｧｲﾌﾞﾃﾝ東予</t>
  </si>
  <si>
    <t>38316</t>
  </si>
  <si>
    <t>ﾌｨｯﾀｴﾐﾌﾙ松前</t>
  </si>
  <si>
    <t>38318</t>
  </si>
  <si>
    <t>MESSA</t>
  </si>
  <si>
    <t>38325</t>
  </si>
  <si>
    <t>MESSA宇和島</t>
  </si>
  <si>
    <t>38331</t>
  </si>
  <si>
    <t>えいしSC砥部</t>
  </si>
  <si>
    <t>38332</t>
  </si>
  <si>
    <t>えいしSC松山</t>
  </si>
  <si>
    <t>38336</t>
  </si>
  <si>
    <t>APS</t>
  </si>
  <si>
    <t>38337</t>
  </si>
  <si>
    <t>ｽｲﾑﾌｧﾐﾘｰｴﾝｽﾞ</t>
  </si>
  <si>
    <t>38338</t>
  </si>
  <si>
    <t>コナミ高知</t>
  </si>
  <si>
    <t>39500</t>
  </si>
  <si>
    <t>みかづきＳＳ</t>
  </si>
  <si>
    <t>39501</t>
  </si>
  <si>
    <t>ＪＳＳ高知</t>
  </si>
  <si>
    <t>39502</t>
  </si>
  <si>
    <t>ZEYO-ST</t>
  </si>
  <si>
    <t>39503</t>
  </si>
  <si>
    <t>窪川ＳＣ</t>
  </si>
  <si>
    <t>39508</t>
  </si>
  <si>
    <t>さくらＳＣ</t>
  </si>
  <si>
    <t>39509</t>
  </si>
  <si>
    <t>中村ＳＣ</t>
  </si>
  <si>
    <t>39515</t>
  </si>
  <si>
    <t>PUIST</t>
  </si>
  <si>
    <t>39517</t>
  </si>
  <si>
    <t>NSP高知</t>
  </si>
  <si>
    <t>39522</t>
  </si>
  <si>
    <t>クラブとさ</t>
  </si>
  <si>
    <t>39523</t>
  </si>
  <si>
    <t>ＩＳＣ</t>
  </si>
  <si>
    <t>39526</t>
  </si>
  <si>
    <t>①</t>
    <phoneticPr fontId="2"/>
  </si>
  <si>
    <t>登録団体番号を入力　（5ケタの半角数字）</t>
    <phoneticPr fontId="2"/>
  </si>
  <si>
    <t>例．37500</t>
    <rPh sb="0" eb="1">
      <t>レイ</t>
    </rPh>
    <phoneticPr fontId="2"/>
  </si>
  <si>
    <t>入力に間違いがなければチーム名表示されます</t>
    <rPh sb="0" eb="2">
      <t>ニュウリョク</t>
    </rPh>
    <rPh sb="3" eb="5">
      <t>マチガ</t>
    </rPh>
    <rPh sb="14" eb="15">
      <t>メイ</t>
    </rPh>
    <rPh sb="15" eb="17">
      <t>ヒョウジ</t>
    </rPh>
    <phoneticPr fontId="2"/>
  </si>
  <si>
    <t>記載責任者名を入力</t>
    <rPh sb="0" eb="2">
      <t>キサイ</t>
    </rPh>
    <rPh sb="2" eb="5">
      <t>セキニンシャ</t>
    </rPh>
    <rPh sb="5" eb="6">
      <t>メイ</t>
    </rPh>
    <rPh sb="7" eb="9">
      <t>ニュウリョク</t>
    </rPh>
    <phoneticPr fontId="2"/>
  </si>
  <si>
    <t>大会番号</t>
  </si>
  <si>
    <t>表示用競技番号</t>
  </si>
  <si>
    <t>性別</t>
  </si>
  <si>
    <t>クラス名称</t>
  </si>
  <si>
    <t>種目</t>
  </si>
  <si>
    <t>距離</t>
  </si>
  <si>
    <t>水路</t>
  </si>
  <si>
    <t>チーム番号</t>
  </si>
  <si>
    <t>時間</t>
  </si>
  <si>
    <t>女子</t>
  </si>
  <si>
    <t>１・２年生</t>
  </si>
  <si>
    <t>メドレーリレー</t>
  </si>
  <si>
    <t>200m</t>
  </si>
  <si>
    <t>男子</t>
  </si>
  <si>
    <t>３・４年生</t>
  </si>
  <si>
    <t>５・６年生</t>
  </si>
  <si>
    <t>フリーリレー</t>
  </si>
  <si>
    <t>男子</t>
    <rPh sb="0" eb="2">
      <t>ダンシ</t>
    </rPh>
    <phoneticPr fontId="2"/>
  </si>
  <si>
    <t>フリーリレー</t>
    <phoneticPr fontId="2"/>
  </si>
  <si>
    <t>１・２年生</t>
    <phoneticPr fontId="2"/>
  </si>
  <si>
    <t>選手番号</t>
  </si>
  <si>
    <t>氏名</t>
  </si>
  <si>
    <t>氏名カナ</t>
  </si>
  <si>
    <t>所属名称１</t>
  </si>
  <si>
    <t>ふりがな</t>
  </si>
  <si>
    <t>年齢</t>
  </si>
  <si>
    <t>学種</t>
  </si>
  <si>
    <t>学年</t>
  </si>
  <si>
    <t>性別コード</t>
  </si>
  <si>
    <t>ﾀｶﾊｼ ｲｯｻ</t>
  </si>
  <si>
    <t>たかはし　いっさ</t>
  </si>
  <si>
    <t>小学</t>
  </si>
  <si>
    <t>德田　統史</t>
  </si>
  <si>
    <t>ﾄｸﾀﾞ ﾑﾈﾋﾄ</t>
  </si>
  <si>
    <t>とくだ　むねひと</t>
  </si>
  <si>
    <t>筒井　蒼斗</t>
  </si>
  <si>
    <t>ﾂﾂｲ ｱｵﾄ</t>
  </si>
  <si>
    <t>つつい　あおと</t>
  </si>
  <si>
    <t>佐藤　　旭</t>
  </si>
  <si>
    <t>ｻﾄｳ ｱｻﾋ</t>
  </si>
  <si>
    <t>さとう　あさひ</t>
  </si>
  <si>
    <t>德田　　大</t>
  </si>
  <si>
    <t>ﾄｸﾀﾞ ﾀﾞｲ</t>
  </si>
  <si>
    <t>とくだ　だい</t>
  </si>
  <si>
    <t>石川　稜來</t>
  </si>
  <si>
    <t>ｲｼｶﾜ ﾘｸ</t>
  </si>
  <si>
    <t>いしかわ　りく</t>
  </si>
  <si>
    <t>細川　修輝</t>
  </si>
  <si>
    <t>ﾎｿｶﾜ ｼｭｳｷ</t>
  </si>
  <si>
    <t>ほそかわ　しゅうき</t>
  </si>
  <si>
    <t>久米　以晋</t>
  </si>
  <si>
    <t>ｸﾒ ｲｼﾝ</t>
  </si>
  <si>
    <t>くめ　いしん</t>
  </si>
  <si>
    <t>森　　應真</t>
  </si>
  <si>
    <t>ﾓﾘ ｵｳｼﾝ</t>
  </si>
  <si>
    <t>もり　おうしん</t>
  </si>
  <si>
    <t>宮野　愛子</t>
  </si>
  <si>
    <t>ﾐﾔﾉ ｱｺ</t>
  </si>
  <si>
    <t>みやの　あこ</t>
  </si>
  <si>
    <t>石川　唯依</t>
  </si>
  <si>
    <t>ｲｼｶﾜ ﾕｲ</t>
  </si>
  <si>
    <t>いしかわ　ゆい</t>
  </si>
  <si>
    <t>森下　栞名</t>
  </si>
  <si>
    <t>ﾓﾘｼﾀ ｶﾝﾅ</t>
  </si>
  <si>
    <t>もりした　かんな</t>
  </si>
  <si>
    <t>中西　美月</t>
  </si>
  <si>
    <t>ﾅｶﾆｼ ﾐﾂｷ</t>
  </si>
  <si>
    <t>なかにし　みつき</t>
  </si>
  <si>
    <t>田村　　杏</t>
  </si>
  <si>
    <t>ﾀﾑﾗ ｱﾝ</t>
  </si>
  <si>
    <t>たむら　あん</t>
  </si>
  <si>
    <t>石川　莉依</t>
  </si>
  <si>
    <t>ｲｼｶﾜ ﾘｲ</t>
  </si>
  <si>
    <t>いしかわ　りい</t>
  </si>
  <si>
    <t>岩本　紗来</t>
  </si>
  <si>
    <t>ｲﾜﾓﾄ ｻﾗ</t>
  </si>
  <si>
    <t>いわもと　さら</t>
  </si>
  <si>
    <t>山下　魁士</t>
  </si>
  <si>
    <t>ﾔﾏｼﾀ ｶｲｼﾞ</t>
  </si>
  <si>
    <t>やました　かいじ</t>
  </si>
  <si>
    <t>渡辺　有真</t>
  </si>
  <si>
    <t>ﾜﾀﾅﾍﾞ ﾕｳﾏ</t>
  </si>
  <si>
    <t>わたなべ　ゆうま</t>
  </si>
  <si>
    <t>日浦　聡真</t>
  </si>
  <si>
    <t>ﾋｳﾗ ｿｳﾏ</t>
  </si>
  <si>
    <t>ひうら　そうま</t>
  </si>
  <si>
    <t>橘　　　昊</t>
  </si>
  <si>
    <t>ﾀﾁﾊﾞﾅ ｿﾗ</t>
  </si>
  <si>
    <t>たちばな　そら</t>
  </si>
  <si>
    <t>菊野　　翔</t>
  </si>
  <si>
    <t>ｷｸﾉ ｼｮｳ</t>
  </si>
  <si>
    <t>きくの　しょう</t>
  </si>
  <si>
    <t>環　　綾斗</t>
  </si>
  <si>
    <t>ﾀﾏｷ ｱﾔﾄ</t>
  </si>
  <si>
    <t>たまき　あやと</t>
  </si>
  <si>
    <t>奥田　惺哉</t>
  </si>
  <si>
    <t>ｵｸﾀﾞ ｾｲﾔ</t>
  </si>
  <si>
    <t>おくだ　せいや</t>
  </si>
  <si>
    <t>矢野琥士郎</t>
  </si>
  <si>
    <t>ﾔﾉ ｺｼﾞﾛｳ</t>
  </si>
  <si>
    <t>やの　こじろう</t>
  </si>
  <si>
    <t>安藤　大貴</t>
  </si>
  <si>
    <t>ｱﾝﾄﾞｳ ﾀｲｷ</t>
  </si>
  <si>
    <t>あんどう　たいき</t>
  </si>
  <si>
    <t>山下　慶三</t>
  </si>
  <si>
    <t>ﾔﾏｼﾀ ｹｲｿﾞｳ</t>
  </si>
  <si>
    <t>やました　けいぞう</t>
  </si>
  <si>
    <t>川本　泰生</t>
  </si>
  <si>
    <t>ｶﾜﾓﾄ ﾀｲｾｲ</t>
  </si>
  <si>
    <t>かわもと　たいせい</t>
  </si>
  <si>
    <t>渡辺凰太郎</t>
  </si>
  <si>
    <t>ﾜﾀﾅﾍﾞ ｵｳﾀﾛｳ</t>
  </si>
  <si>
    <t>わたなべ　おうたろう</t>
  </si>
  <si>
    <t>松岡虎太郎</t>
  </si>
  <si>
    <t>ﾏﾂｵｶ ｺﾀﾛｳ</t>
  </si>
  <si>
    <t>まつおか　こたろう</t>
  </si>
  <si>
    <t>土岐　詢大</t>
  </si>
  <si>
    <t>ﾄｷ ｼｭﾝﾀ</t>
  </si>
  <si>
    <t>とき　しゅんた</t>
  </si>
  <si>
    <t>青木　響也</t>
  </si>
  <si>
    <t>ｱｵｷ ｷｮｳﾔ</t>
  </si>
  <si>
    <t>あおき　きょうや</t>
  </si>
  <si>
    <t>細川丈太朗</t>
  </si>
  <si>
    <t>ﾎｿｶﾜ ｼﾞｮｳﾀﾛｳ</t>
  </si>
  <si>
    <t>ほそかわ　じょうたろう</t>
  </si>
  <si>
    <t>楠本　湊太</t>
  </si>
  <si>
    <t>ｸｽﾓﾄ ｿｳﾀ</t>
  </si>
  <si>
    <t>くすもと　そうた</t>
  </si>
  <si>
    <t>今泉　良春</t>
  </si>
  <si>
    <t>ｲﾏｲｽﾞﾐ ﾖｼﾊﾙ</t>
  </si>
  <si>
    <t>いまいずみ　よしはる</t>
  </si>
  <si>
    <t>藤原　　玄</t>
  </si>
  <si>
    <t>ﾌｼﾞﾜﾗ ｹﾞﾝ</t>
  </si>
  <si>
    <t>ふじわら　げん</t>
  </si>
  <si>
    <t>西山菜々美</t>
  </si>
  <si>
    <t>ﾆｼﾔﾏ ﾅﾅﾐ</t>
  </si>
  <si>
    <t>にしやま　ななみ</t>
  </si>
  <si>
    <t>竹田　侑桧</t>
  </si>
  <si>
    <t>ﾀｹﾀﾞ ﾕｳﾋ</t>
  </si>
  <si>
    <t>たけだ　ゆうひ</t>
  </si>
  <si>
    <t>三谷　真愛</t>
  </si>
  <si>
    <t>ﾐﾀﾆ ﾓｴ</t>
  </si>
  <si>
    <t>みたに　もえ</t>
  </si>
  <si>
    <t>森本　琴心</t>
  </si>
  <si>
    <t>ﾓﾘﾓﾄ ｺﾄﾐ</t>
  </si>
  <si>
    <t>もりもと　ことみ</t>
  </si>
  <si>
    <t>大森　有納</t>
  </si>
  <si>
    <t>ｵｵﾓﾘ ｱﾘﾅ</t>
  </si>
  <si>
    <t>おおもり　ありな</t>
  </si>
  <si>
    <t>中川まり萠</t>
  </si>
  <si>
    <t>ﾅｶｶﾞﾜ ﾏﾘﾓ</t>
  </si>
  <si>
    <t>なかがわ　まりも</t>
  </si>
  <si>
    <t>宮武　杏吏</t>
  </si>
  <si>
    <t>ﾐﾔﾀｹ ｱﾝﾘ</t>
  </si>
  <si>
    <t>みやたけ　あんり</t>
  </si>
  <si>
    <t>森崎　美空</t>
  </si>
  <si>
    <t>ﾓﾘｻｷ ﾐｸ</t>
  </si>
  <si>
    <t>もりさき　みく</t>
  </si>
  <si>
    <t>阿部　百華</t>
  </si>
  <si>
    <t>ｱﾍﾞ ﾓﾓｶ</t>
  </si>
  <si>
    <t>あべ　ももか</t>
  </si>
  <si>
    <t>細川　萌那</t>
  </si>
  <si>
    <t>ﾎｿｶﾜ ﾒｲﾅ</t>
  </si>
  <si>
    <t>ほそかわ　めいな</t>
  </si>
  <si>
    <t>菊野　紗加</t>
  </si>
  <si>
    <t>ｷｸﾉ ｻﾔｶ</t>
  </si>
  <si>
    <t>きくの　さやか</t>
  </si>
  <si>
    <t>岸上　夢愛</t>
  </si>
  <si>
    <t>ｷｼｶﾞﾐ ﾕﾒｱ</t>
  </si>
  <si>
    <t>きしがみ　ゆめあ</t>
  </si>
  <si>
    <t>秦　　海咲</t>
  </si>
  <si>
    <t>ﾊﾀ ﾐｻｷ</t>
  </si>
  <si>
    <t>はた　みさき</t>
  </si>
  <si>
    <t>村尾　羽美</t>
  </si>
  <si>
    <t>ﾑﾗｵ ｳﾐ</t>
  </si>
  <si>
    <t>むらお　うみ</t>
  </si>
  <si>
    <t>大西賢太郎</t>
  </si>
  <si>
    <t>ｵｵﾆｼ ｹﾝﾀﾛｳ</t>
  </si>
  <si>
    <t>おおにし　けんたろう</t>
  </si>
  <si>
    <t>辻原　景羽</t>
  </si>
  <si>
    <t>ﾂｼﾞﾊﾗ ｹｲﾊ</t>
  </si>
  <si>
    <t>つじはら　けいは</t>
  </si>
  <si>
    <t>秋山　果穂</t>
  </si>
  <si>
    <t>ｱｷﾔﾏ ｶﾎ</t>
  </si>
  <si>
    <t>あきやま　かほ</t>
  </si>
  <si>
    <t>齋藤　優海</t>
  </si>
  <si>
    <t>ｻｲﾄｳ ｳﾐ</t>
  </si>
  <si>
    <t>さいとう　うみ</t>
  </si>
  <si>
    <t>加地　　菫</t>
  </si>
  <si>
    <t>ｶｼﾞ ｽﾐﾚ</t>
  </si>
  <si>
    <t>かじ　すみれ</t>
  </si>
  <si>
    <t>高橋　侑愛</t>
  </si>
  <si>
    <t>ﾀｶﾊｼ ﾕｲ</t>
  </si>
  <si>
    <t>たかはし　ゆい</t>
  </si>
  <si>
    <t>石川　詩絆</t>
  </si>
  <si>
    <t>ｲｼｶﾜ ｳﾀﾅ</t>
  </si>
  <si>
    <t>いしかわ　うたな</t>
  </si>
  <si>
    <t>三方　優佳</t>
  </si>
  <si>
    <t>ﾐｶﾀ ﾕｳｶ</t>
  </si>
  <si>
    <t>みかた　ゆうか</t>
  </si>
  <si>
    <t>岡崎　百華</t>
  </si>
  <si>
    <t>ｵｶｻﾞｷ ﾓﾓｶ</t>
  </si>
  <si>
    <t>おかざき　ももか</t>
  </si>
  <si>
    <t>加地　　菖</t>
  </si>
  <si>
    <t>ｶｼﾞ ｱﾔﾒ</t>
  </si>
  <si>
    <t>かじ　あやめ</t>
  </si>
  <si>
    <t>福田　登慈</t>
  </si>
  <si>
    <t>ﾌｸﾀﾞ ﾄｳｼﾞ</t>
  </si>
  <si>
    <t>ふくだ　とうじ</t>
  </si>
  <si>
    <t>河野　智寛</t>
  </si>
  <si>
    <t>ｺｳﾉ ﾁﾋﾛ</t>
  </si>
  <si>
    <t>こうの　ちひろ</t>
  </si>
  <si>
    <t>白井　　瑛</t>
  </si>
  <si>
    <t>ｼﾗｲ ｱｷﾗ</t>
  </si>
  <si>
    <t>しらい　あきら</t>
  </si>
  <si>
    <t>東　　瑛仁</t>
  </si>
  <si>
    <t>ｱｽﾞﾏ ｴｲｼﾝ</t>
  </si>
  <si>
    <t>あずま　えいしん</t>
  </si>
  <si>
    <t>増田　蒼唯</t>
  </si>
  <si>
    <t>ﾏｽﾀﾞ ｱｵｲ</t>
  </si>
  <si>
    <t>ますだ　あおい</t>
  </si>
  <si>
    <t>小塚　天翔</t>
  </si>
  <si>
    <t>ｺﾂｶ ｱﾏﾄ</t>
  </si>
  <si>
    <t>こつか　あまと</t>
  </si>
  <si>
    <t>森下　凜音</t>
  </si>
  <si>
    <t>ﾓﾘｼﾀ ﾘﾉﾝ</t>
  </si>
  <si>
    <t>もりした　りのん</t>
  </si>
  <si>
    <t>内海　結彩</t>
  </si>
  <si>
    <t>ｳﾂﾐ ﾕｲ</t>
  </si>
  <si>
    <t>うつみ　ゆい</t>
  </si>
  <si>
    <t>刈谷仁那乃</t>
  </si>
  <si>
    <t>ｶﾘﾔ ﾆﾅﾉ</t>
  </si>
  <si>
    <t>かりや　になの</t>
  </si>
  <si>
    <t>山下　珠奈</t>
  </si>
  <si>
    <t>ﾔﾏｼﾀ ｼﾞｭﾅ</t>
  </si>
  <si>
    <t>やました　じゅな</t>
  </si>
  <si>
    <t>西山　瑠海</t>
  </si>
  <si>
    <t>ﾆｼﾔﾏ ﾙｱ</t>
  </si>
  <si>
    <t>にしやま　るあ</t>
  </si>
  <si>
    <t>寺井　結菜</t>
  </si>
  <si>
    <t>ﾃﾗｲ ﾕｳﾅ</t>
  </si>
  <si>
    <t>てらい　ゆうな</t>
  </si>
  <si>
    <t>樋口　実咲</t>
  </si>
  <si>
    <t>ﾋｸﾞﾁ ﾐｻｷ</t>
  </si>
  <si>
    <t>ひぐち　みさき</t>
  </si>
  <si>
    <t>西川　　結</t>
  </si>
  <si>
    <t>ﾆｼｶﾜ ﾕｲ</t>
  </si>
  <si>
    <t>にしかわ　ゆい</t>
  </si>
  <si>
    <t>西川　喜春</t>
  </si>
  <si>
    <t>ﾆｼｶﾜ ｷﾊﾙ</t>
  </si>
  <si>
    <t>にしかわ　きはる</t>
  </si>
  <si>
    <t>武田　朱織</t>
  </si>
  <si>
    <t>ﾀｹﾀﾞ ｱｶﾘ</t>
  </si>
  <si>
    <t>たけだ　あかり</t>
  </si>
  <si>
    <t>塩入　梨生</t>
  </si>
  <si>
    <t>ｼｵｲﾘ ﾘｵ</t>
  </si>
  <si>
    <t>しおいり　りお</t>
  </si>
  <si>
    <t>西山　璃瑚</t>
  </si>
  <si>
    <t>ﾆｼﾔﾏ ﾘｺ</t>
  </si>
  <si>
    <t>にしやま　りこ</t>
  </si>
  <si>
    <t>近藤　律都</t>
  </si>
  <si>
    <t>ｺﾝﾄﾞｳ ﾘﾂ</t>
  </si>
  <si>
    <t>こんどう　りつ</t>
  </si>
  <si>
    <t>平田　倖也</t>
  </si>
  <si>
    <t>ﾋﾗﾀ ﾕｷﾔ</t>
  </si>
  <si>
    <t>ひらた　ゆきや</t>
  </si>
  <si>
    <t>山田　悠喜</t>
  </si>
  <si>
    <t>ﾔﾏﾀﾞ ﾕｳｷ</t>
  </si>
  <si>
    <t>やまだ　ゆうき</t>
  </si>
  <si>
    <t>平田　晴也</t>
  </si>
  <si>
    <t>ﾋﾗﾀ ﾊﾙﾔ</t>
  </si>
  <si>
    <t>ひらた　はるや</t>
  </si>
  <si>
    <t>上田　橙弥</t>
  </si>
  <si>
    <t>ｳｴﾀﾞ ﾄｳﾔ</t>
  </si>
  <si>
    <t>うえだ　とうや</t>
  </si>
  <si>
    <t>水本　向俊</t>
  </si>
  <si>
    <t>ﾐｽﾞﾓﾄ ﾋｻﾄｼ</t>
  </si>
  <si>
    <t>みずもと　ひさとし</t>
  </si>
  <si>
    <t>當瀬　翔真</t>
  </si>
  <si>
    <t>ﾄｳｾ ｼｮｳﾏ</t>
  </si>
  <si>
    <t>とうせ　しょうま</t>
  </si>
  <si>
    <t>岡　　柊慎</t>
  </si>
  <si>
    <t>ｵｶ ﾄｳﾏ</t>
  </si>
  <si>
    <t>おか　とうま</t>
  </si>
  <si>
    <t>堀口　愛生</t>
  </si>
  <si>
    <t>ﾎﾘｸﾞﾁ ｱｲｷ</t>
  </si>
  <si>
    <t>ほりぐち　あいき</t>
  </si>
  <si>
    <t>中村　朱里</t>
  </si>
  <si>
    <t>ﾅｶﾑﾗ ｱｶﾘ</t>
  </si>
  <si>
    <t>なかむら　あかり</t>
  </si>
  <si>
    <t>岡　　遥華</t>
  </si>
  <si>
    <t>ｵｶ ﾊﾙｶ</t>
  </si>
  <si>
    <t>おか　はるか</t>
  </si>
  <si>
    <t>高橋　佳歩</t>
  </si>
  <si>
    <t>ﾀｶﾊｼ ｶﾎ</t>
  </si>
  <si>
    <t>たかはし　かほ</t>
  </si>
  <si>
    <t>塩﨑　翠乃</t>
  </si>
  <si>
    <t>ｼｵｻﾞｷ ｽｲﾉ</t>
  </si>
  <si>
    <t>しおざき　すいの</t>
  </si>
  <si>
    <t>宝田　玲衣</t>
  </si>
  <si>
    <t>ﾀｶﾗﾀﾞ ﾚｲ</t>
  </si>
  <si>
    <t>たからだ　れい</t>
  </si>
  <si>
    <t>鏡原　克臣</t>
  </si>
  <si>
    <t>ｶｶﾞﾐﾊﾗ ｶﾂｵﾐ</t>
  </si>
  <si>
    <t>かがみはら　かつおみ</t>
  </si>
  <si>
    <t>松岡　莉空</t>
  </si>
  <si>
    <t>ﾏﾂｵｶ ﾘｸ</t>
  </si>
  <si>
    <t>まつおか　りく</t>
  </si>
  <si>
    <t>田淵　紫音</t>
  </si>
  <si>
    <t>ﾀﾌﾞﾁ ｼｵﾝ</t>
  </si>
  <si>
    <t>たぶち　しおん</t>
  </si>
  <si>
    <t>新名　　碧</t>
  </si>
  <si>
    <t>ｼﾝﾐｮｳ ｱｵｲ</t>
  </si>
  <si>
    <t>しんみょう　あおい</t>
  </si>
  <si>
    <t>塩　　千鶴</t>
  </si>
  <si>
    <t>ｼｵ ﾁﾂﾞﾙ</t>
  </si>
  <si>
    <t>しお　ちづる</t>
  </si>
  <si>
    <t>岡本　唯那</t>
  </si>
  <si>
    <t>ｵｶﾓﾄ ﾕｲﾅ</t>
  </si>
  <si>
    <t>おかもと　ゆいな</t>
  </si>
  <si>
    <t>林　　桃子</t>
  </si>
  <si>
    <t>ﾊﾔｼ ﾓﾓｺ</t>
  </si>
  <si>
    <t>はやし　ももこ</t>
  </si>
  <si>
    <t>森川　留妃</t>
  </si>
  <si>
    <t>ﾓﾘｶﾜ ﾙｷ</t>
  </si>
  <si>
    <t>もりかわ　るき</t>
  </si>
  <si>
    <t>森　薩空良</t>
  </si>
  <si>
    <t>ﾓﾘ ｻｸﾗ</t>
  </si>
  <si>
    <t>もり　さくら</t>
  </si>
  <si>
    <t>鏡原　素唯</t>
  </si>
  <si>
    <t>ｶｶﾞﾐﾊﾗ ｽｲ</t>
  </si>
  <si>
    <t>かがみはら　すい</t>
  </si>
  <si>
    <t>田村　大和</t>
  </si>
  <si>
    <t>ﾀﾑﾗ ﾔﾏﾄ</t>
  </si>
  <si>
    <t>たむら　やまと</t>
  </si>
  <si>
    <t>髙尾　　瞬</t>
  </si>
  <si>
    <t>ﾀｶｵ ｼｭﾝ</t>
  </si>
  <si>
    <t>たかお　しゅん</t>
  </si>
  <si>
    <t>松本　壮史</t>
  </si>
  <si>
    <t>ﾏﾂﾓﾄ ｿｳｼ</t>
  </si>
  <si>
    <t>まつもと　そうし</t>
  </si>
  <si>
    <t>宮脇　悠誠</t>
  </si>
  <si>
    <t>ﾐﾔﾜｷ ﾕｳﾏ</t>
  </si>
  <si>
    <t>みやわき　ゆうま</t>
  </si>
  <si>
    <t>岡本　宗大</t>
  </si>
  <si>
    <t>ｵｶﾓﾄ ﾑﾈﾋﾛ</t>
  </si>
  <si>
    <t>おかもと　むねひろ</t>
  </si>
  <si>
    <t>樋川　采葉</t>
  </si>
  <si>
    <t>ﾋｶﾜ ｺﾄﾊ</t>
  </si>
  <si>
    <t>ひかわ　ことは</t>
  </si>
  <si>
    <t>樋川　澄香</t>
  </si>
  <si>
    <t>ﾋｶﾜ ｷﾖｶ</t>
  </si>
  <si>
    <t>ひかわ　きよか</t>
  </si>
  <si>
    <t>香西　翔空</t>
  </si>
  <si>
    <t>ｺｳｻﾞｲ ﾄｸ</t>
  </si>
  <si>
    <t>こうざい　とく</t>
  </si>
  <si>
    <t>福重　大志</t>
  </si>
  <si>
    <t>ﾌｸｼﾞｭｳ ﾀｲｼ</t>
  </si>
  <si>
    <t>ふくじゅう　たいし</t>
  </si>
  <si>
    <t>神内　優志</t>
  </si>
  <si>
    <t>ｼﾞﾝﾅｲ ﾕｳｼ</t>
  </si>
  <si>
    <t>じんない　ゆうし</t>
  </si>
  <si>
    <t>永井　大輝</t>
  </si>
  <si>
    <t>ﾅｶﾞｲ ﾀｲｷ</t>
  </si>
  <si>
    <t>ながい　たいき</t>
  </si>
  <si>
    <t>森本　碧海</t>
  </si>
  <si>
    <t>ﾓﾘﾓﾄ ｱｵｲ</t>
  </si>
  <si>
    <t>もりもと　あおい</t>
  </si>
  <si>
    <t>西村　采空</t>
  </si>
  <si>
    <t>ﾆｼﾑﾗ ｻｸ</t>
  </si>
  <si>
    <t>にしむら　さく</t>
  </si>
  <si>
    <t>勝井　彪賀</t>
  </si>
  <si>
    <t>ｶﾂｲ ﾋｭｳｶﾞ</t>
  </si>
  <si>
    <t>かつい　ひゅうが</t>
  </si>
  <si>
    <t>山川　博也</t>
  </si>
  <si>
    <t>ﾔﾏｶﾜ ﾋﾛﾔ</t>
  </si>
  <si>
    <t>やまかわ　ひろや</t>
  </si>
  <si>
    <t>藤本航太朗</t>
  </si>
  <si>
    <t>ﾌｼﾞﾓﾄ ｺｳﾀﾛｳ</t>
  </si>
  <si>
    <t>ふじもと　こうたろう</t>
  </si>
  <si>
    <t>藤川　　凌</t>
  </si>
  <si>
    <t>ﾌｼﾞｶﾜ ﾘｮｳ</t>
  </si>
  <si>
    <t>ふじかわ　りょう</t>
  </si>
  <si>
    <t>安部　慶汰</t>
  </si>
  <si>
    <t>ｱﾍﾞ ｹｲﾀ</t>
  </si>
  <si>
    <t>あべ　けいた</t>
  </si>
  <si>
    <t>末角　孝司</t>
  </si>
  <si>
    <t>ｽｴｶﾄﾞ ﾀｶｼ</t>
  </si>
  <si>
    <t>すえかど　たかし</t>
  </si>
  <si>
    <t>松野　心夏</t>
  </si>
  <si>
    <t>ﾏﾂﾉ ｺﾅﾂ</t>
  </si>
  <si>
    <t>まつの　こなつ</t>
  </si>
  <si>
    <t>川西　妃海</t>
  </si>
  <si>
    <t>ｶﾜﾆｼ ﾋﾅﾐ</t>
  </si>
  <si>
    <t>かわにし　ひなみ</t>
  </si>
  <si>
    <t>藤川　美空</t>
  </si>
  <si>
    <t>ﾌｼﾞｶﾜ ﾐｸ</t>
  </si>
  <si>
    <t>ふじかわ　みく</t>
  </si>
  <si>
    <t>出水　娃衣</t>
  </si>
  <si>
    <t>ﾃﾞﾐｽﾞ ｱｲ</t>
  </si>
  <si>
    <t>でみず　あい</t>
  </si>
  <si>
    <t>石津　　麗</t>
  </si>
  <si>
    <t>ｲｼﾂﾞ ｳﾗﾗ</t>
  </si>
  <si>
    <t>いしづ　うらら</t>
  </si>
  <si>
    <t>中條　愛子</t>
  </si>
  <si>
    <t>ﾁｭｳｼﾞｮｳ ｱｲｺ</t>
  </si>
  <si>
    <t>ちゅうじょう　あいこ</t>
  </si>
  <si>
    <t>十川ほのか</t>
  </si>
  <si>
    <t>ｿｺﾞｳ ﾎﾉｶ</t>
  </si>
  <si>
    <t>そごう　ほのか</t>
  </si>
  <si>
    <t>十川　月架</t>
  </si>
  <si>
    <t>ｿｺﾞｳ ﾂｷｶ</t>
  </si>
  <si>
    <t>そごう　つきか</t>
  </si>
  <si>
    <t>金田　麗音</t>
  </si>
  <si>
    <t>ｶﾅﾀﾞ ﾘﾝ</t>
  </si>
  <si>
    <t>かなだ　りん</t>
  </si>
  <si>
    <t>勝井　虹心</t>
  </si>
  <si>
    <t>ｶﾂｲ ﾆｺ</t>
  </si>
  <si>
    <t>かつい　にこ</t>
  </si>
  <si>
    <t>高橋　花帆</t>
  </si>
  <si>
    <t>外山　葵唯</t>
  </si>
  <si>
    <t>ﾄﾔﾏ ｱｵｲ</t>
  </si>
  <si>
    <t>とやま　あおい</t>
  </si>
  <si>
    <t>利光　　奏</t>
  </si>
  <si>
    <t>ﾄｼﾐﾂ ｶﾅﾃﾞ</t>
  </si>
  <si>
    <t>としみつ　かなで</t>
  </si>
  <si>
    <t>藤田楓由花</t>
  </si>
  <si>
    <t>ﾌｼﾞﾀ ﾌﾕｶ</t>
  </si>
  <si>
    <t>ふじた　ふゆか</t>
  </si>
  <si>
    <t>小池　愛理</t>
  </si>
  <si>
    <t>ｺｲｹ ｱｲﾘ</t>
  </si>
  <si>
    <t>こいけ　あいり</t>
  </si>
  <si>
    <t>谷川　瑞歩</t>
  </si>
  <si>
    <t>植松　結花</t>
  </si>
  <si>
    <t>ｳｴﾏﾂ ﾕｳｶ</t>
  </si>
  <si>
    <t>うえまつ　ゆうか</t>
  </si>
  <si>
    <t>安部　実玲</t>
  </si>
  <si>
    <t>ｱﾍﾞ ﾐﾚｲ</t>
  </si>
  <si>
    <t>あべ　みれい</t>
  </si>
  <si>
    <t>小笠原莉央奈</t>
  </si>
  <si>
    <t>ｵｶﾞｻﾊﾗ ﾘｵﾅ</t>
  </si>
  <si>
    <t>おがさはら　りおな</t>
  </si>
  <si>
    <t>田内　環奈</t>
  </si>
  <si>
    <t>ﾀｳﾁ ｶﾝﾅ</t>
  </si>
  <si>
    <t>たうち　かんな</t>
  </si>
  <si>
    <t>川田　瑞葉</t>
  </si>
  <si>
    <t>ｶﾜﾀ ﾐｽﾞﾊ</t>
  </si>
  <si>
    <t>かわた　みずは</t>
  </si>
  <si>
    <t>山本　凌椰</t>
  </si>
  <si>
    <t>ﾔﾏﾓﾄ ﾘｮｳﾔ</t>
  </si>
  <si>
    <t>やまもと　りょうや</t>
  </si>
  <si>
    <t>福井　晴陽</t>
  </si>
  <si>
    <t>ﾌｸｲ ﾊﾙﾋ</t>
  </si>
  <si>
    <t>ふくい　はるひ</t>
  </si>
  <si>
    <t>志内　佑吏</t>
  </si>
  <si>
    <t>ｼｳﾁ ﾕｳﾘ</t>
  </si>
  <si>
    <t>しうち　ゆうり</t>
  </si>
  <si>
    <t>大久保昇馬</t>
  </si>
  <si>
    <t>ｵｵｸﾎﾞ ｼｮｳﾏ</t>
  </si>
  <si>
    <t>おおくぼ　しょうま</t>
  </si>
  <si>
    <t>安盛　葵翔</t>
  </si>
  <si>
    <t>ﾔｽﾓﾘ ｱｵﾄ</t>
  </si>
  <si>
    <t>やすもり　あおと</t>
  </si>
  <si>
    <t>新居　誠介</t>
  </si>
  <si>
    <t>ﾆｲ ｾｲｽｹ</t>
  </si>
  <si>
    <t>にい　せいすけ</t>
  </si>
  <si>
    <t>冨永正一郎</t>
  </si>
  <si>
    <t>ﾄﾐﾅｶﾞ ｾｲｲﾁﾛｳ</t>
  </si>
  <si>
    <t>とみなが　せいいちろう</t>
  </si>
  <si>
    <t>川井富士彦</t>
  </si>
  <si>
    <t>ｶﾜｲ ﾌｼﾞﾋｺ</t>
  </si>
  <si>
    <t>かわい　ふじひこ</t>
  </si>
  <si>
    <t>島田　裕生</t>
  </si>
  <si>
    <t>ｼﾏﾀﾞ ﾕｳｷ</t>
  </si>
  <si>
    <t>しまだ　ゆうき</t>
  </si>
  <si>
    <t>島田　結衣</t>
  </si>
  <si>
    <t>ｼﾏﾀﾞ ﾕｲ</t>
  </si>
  <si>
    <t>しまだ　ゆい</t>
  </si>
  <si>
    <t>島田　佳奈</t>
  </si>
  <si>
    <t>ｼﾏﾀﾞ ｶﾅ</t>
  </si>
  <si>
    <t>しまだ　かな</t>
  </si>
  <si>
    <t>富﨑　心美</t>
  </si>
  <si>
    <t>ﾄﾐｻﾞｷ ｺｺﾐ</t>
  </si>
  <si>
    <t>とみざき　ここみ</t>
  </si>
  <si>
    <t>鳥羽　美希</t>
  </si>
  <si>
    <t>ﾄﾊﾞ ﾐｷ</t>
  </si>
  <si>
    <t>とば　みき</t>
  </si>
  <si>
    <t>澤田　歩果</t>
  </si>
  <si>
    <t>ｻﾜﾀﾞ ﾎﾉｶ</t>
  </si>
  <si>
    <t>さわだ　ほのか</t>
  </si>
  <si>
    <t>西亦　應佑</t>
  </si>
  <si>
    <t>ﾆｼﾏﾀ ｵｳｽｹ</t>
  </si>
  <si>
    <t>にしまた　おうすけ</t>
  </si>
  <si>
    <t>西尾　　梛</t>
  </si>
  <si>
    <t>ﾆｼｵ ﾅｷﾞ</t>
  </si>
  <si>
    <t>にしお　なぎ</t>
  </si>
  <si>
    <t>細井　文滋</t>
  </si>
  <si>
    <t>ﾎｿｲ ﾓﾝｼﾞ</t>
  </si>
  <si>
    <t>ほそい　もんじ</t>
  </si>
  <si>
    <t>城岡　　壱</t>
  </si>
  <si>
    <t>ｼﾛｵｶ ｲﾂ</t>
  </si>
  <si>
    <t>しろおか　いつ</t>
  </si>
  <si>
    <t>柳澤　大晴</t>
  </si>
  <si>
    <t>ﾔﾅｻﾞﾜ ﾀｲｾｲ</t>
  </si>
  <si>
    <t>やなざわ　たいせい</t>
  </si>
  <si>
    <t>西尾　　櫂</t>
  </si>
  <si>
    <t>ﾆｼｵ ｶｲ</t>
  </si>
  <si>
    <t>にしお　かい</t>
  </si>
  <si>
    <t>柳澤　　珀</t>
  </si>
  <si>
    <t>ﾔﾅｻﾞﾜ ﾊｸ</t>
  </si>
  <si>
    <t>やなざわ　はく</t>
  </si>
  <si>
    <t>黒澤　遥花</t>
  </si>
  <si>
    <t>ｸﾛｻﾜ ﾊﾙｶ</t>
  </si>
  <si>
    <t>くろさわ　はるか</t>
  </si>
  <si>
    <t>清水　春花</t>
  </si>
  <si>
    <t>ｼﾐｽﾞ ﾊﾙｶ</t>
  </si>
  <si>
    <t>しみず　はるか</t>
  </si>
  <si>
    <t>岩浅　　詩</t>
  </si>
  <si>
    <t>ｲﾜｻ ｳﾀ</t>
  </si>
  <si>
    <t>いわさ　うた</t>
  </si>
  <si>
    <t>山田　柑奈</t>
  </si>
  <si>
    <t>ﾔﾏﾀﾞ ｶﾝﾅ</t>
  </si>
  <si>
    <t>やまだ　かんな</t>
  </si>
  <si>
    <t>炭谷　日咲</t>
  </si>
  <si>
    <t>ｽﾐﾀﾆ ﾋﾖﾘ</t>
  </si>
  <si>
    <t>すみたに　ひより</t>
  </si>
  <si>
    <t>湯浅　　鈴</t>
  </si>
  <si>
    <t>ﾕｱｻ ｽｽﾞ</t>
  </si>
  <si>
    <t>ゆあさ　すず</t>
  </si>
  <si>
    <t>新居　心美</t>
  </si>
  <si>
    <t>ﾆｲ ｺｺﾐ</t>
  </si>
  <si>
    <t>にい　ここみ</t>
  </si>
  <si>
    <t>楠目　咲歩</t>
  </si>
  <si>
    <t>ｸｽﾒ ｻﾎ</t>
  </si>
  <si>
    <t>くすめ　さほ</t>
  </si>
  <si>
    <t>大平　依槻</t>
  </si>
  <si>
    <t>ｵｵﾋﾗ ｲﾂｷ</t>
  </si>
  <si>
    <t>おおひら　いつき</t>
  </si>
  <si>
    <t>前田百合香</t>
  </si>
  <si>
    <t>ﾏｴﾀﾞ ﾕﾘｶ</t>
  </si>
  <si>
    <t>まえだ　ゆりか</t>
  </si>
  <si>
    <t>黒澤彩日香</t>
  </si>
  <si>
    <t>ｸﾛｻﾜ ｱｽｶ</t>
  </si>
  <si>
    <t>くろさわ　あすか</t>
  </si>
  <si>
    <t>木村　颯介</t>
  </si>
  <si>
    <t>ｷﾑﾗ ｿｳｽｹ</t>
  </si>
  <si>
    <t>きむら　そうすけ</t>
  </si>
  <si>
    <t>松谷　優雅</t>
  </si>
  <si>
    <t>ﾏﾂﾀﾆ ﾕｳｶﾞ</t>
  </si>
  <si>
    <t>まつたに　ゆうが</t>
  </si>
  <si>
    <t>村雲　亮太</t>
  </si>
  <si>
    <t>ﾑﾗｸﾓ ﾘｮｳﾀ</t>
  </si>
  <si>
    <t>むらくも　りょうた</t>
  </si>
  <si>
    <t>大道　　駿</t>
  </si>
  <si>
    <t>ｵｵﾐﾁ ｼｭﾝ</t>
  </si>
  <si>
    <t>おおみち　しゅん</t>
  </si>
  <si>
    <t>高木　翔太</t>
  </si>
  <si>
    <t>ﾀｶｷﾞ ｼｮｳﾀ</t>
  </si>
  <si>
    <t>たかぎ　しょうた</t>
  </si>
  <si>
    <t>三原　　豊</t>
  </si>
  <si>
    <t>ﾐﾊﾗ ﾕﾀｶ</t>
  </si>
  <si>
    <t>みはら　ゆたか</t>
  </si>
  <si>
    <t>金澤　奏汰</t>
  </si>
  <si>
    <t>ｶﾅｻﾞﾜ ｿｳﾀ</t>
  </si>
  <si>
    <t>かなざわ　そうた</t>
  </si>
  <si>
    <t>樫原　　伶</t>
  </si>
  <si>
    <t>ｶｼﾊﾗ ﾚｲ</t>
  </si>
  <si>
    <t>かしはら　れい</t>
  </si>
  <si>
    <t>早藤　奈夏</t>
  </si>
  <si>
    <t>ﾊﾔﾌｼﾞ ﾅﾅ</t>
  </si>
  <si>
    <t>はやふじ　なな</t>
  </si>
  <si>
    <t>原田　莉緒</t>
  </si>
  <si>
    <t>ﾊﾗﾀﾞ ﾘｵ</t>
  </si>
  <si>
    <t>はらだ　りお</t>
  </si>
  <si>
    <t>瀬尾　　蘭</t>
  </si>
  <si>
    <t>ｾﾉｵ ﾗﾝ</t>
  </si>
  <si>
    <t>せのお　らん</t>
  </si>
  <si>
    <t>武市　紅華</t>
  </si>
  <si>
    <t>ﾀｹｲﾁ ｲﾛﾊ</t>
  </si>
  <si>
    <t>たけいち　いろは</t>
  </si>
  <si>
    <t>大道　琴心</t>
  </si>
  <si>
    <t>ｵｵﾐﾁ ｺﾄ</t>
  </si>
  <si>
    <t>おおみち　こと</t>
  </si>
  <si>
    <t>竹内　夏色</t>
  </si>
  <si>
    <t>ﾀｹｳﾁ ﾅﾂｷ</t>
  </si>
  <si>
    <t>たけうち　なつき</t>
  </si>
  <si>
    <t>松永ちとせ</t>
  </si>
  <si>
    <t>ﾏﾂﾅｶﾞ ﾁﾄｾ</t>
  </si>
  <si>
    <t>まつなが　ちとせ</t>
  </si>
  <si>
    <t>宇津宮朝陽</t>
  </si>
  <si>
    <t>ｳﾂﾉﾐﾔ ｱｻﾋ</t>
  </si>
  <si>
    <t>うつのみや　あさひ</t>
  </si>
  <si>
    <t>宇津宮大志</t>
  </si>
  <si>
    <t>ｳﾂﾉﾐﾔ ﾀｲｼ</t>
  </si>
  <si>
    <t>うつのみや　たいし</t>
  </si>
  <si>
    <t>金井　優翔</t>
  </si>
  <si>
    <t>ｶﾈｲ ﾕｳﾄ</t>
  </si>
  <si>
    <t>かねい　ゆうと</t>
  </si>
  <si>
    <t>原　　琉芽</t>
  </si>
  <si>
    <t>ﾊﾗ ﾘｭｳｶﾞ</t>
  </si>
  <si>
    <t>はら　りゅうが</t>
  </si>
  <si>
    <t>中山　結登</t>
  </si>
  <si>
    <t>ﾅｶﾔﾏ ﾕｳﾄ</t>
  </si>
  <si>
    <t>なかやま　ゆうと</t>
  </si>
  <si>
    <t>松村　蒼志</t>
  </si>
  <si>
    <t>ﾏﾂﾑﾗ ｿｳｼ</t>
  </si>
  <si>
    <t>まつむら　そうし</t>
  </si>
  <si>
    <t>原田　盛蓮</t>
  </si>
  <si>
    <t>ﾊﾗﾀﾞ ｾｲﾚﾝ</t>
  </si>
  <si>
    <t>はらだ　せいれん</t>
  </si>
  <si>
    <t>大舘　亮介</t>
  </si>
  <si>
    <t>ｵｵﾔ ﾘｮｳｽｹ</t>
  </si>
  <si>
    <t>おおや　りょうすけ</t>
  </si>
  <si>
    <t>粟飯原奈央</t>
  </si>
  <si>
    <t>ｱｲﾊﾗ ﾅｵ</t>
  </si>
  <si>
    <t>あいはら　なお</t>
  </si>
  <si>
    <t>武岡由里子</t>
  </si>
  <si>
    <t>ﾀｹｵｶ ﾕﾘｺ</t>
  </si>
  <si>
    <t>たけおか　ゆりこ</t>
  </si>
  <si>
    <t>神戸　夢亜</t>
  </si>
  <si>
    <t>ｶﾝﾍﾞ ﾕﾒｱ</t>
  </si>
  <si>
    <t>かんべ　ゆめあ</t>
  </si>
  <si>
    <t>前田ことみ</t>
  </si>
  <si>
    <t>ﾏｴﾀﾞ ｺﾄﾐ</t>
  </si>
  <si>
    <t>まえだ　ことみ</t>
  </si>
  <si>
    <t>大舘　桃佳</t>
  </si>
  <si>
    <t>ｵｵﾔ ﾓﾓｶ</t>
  </si>
  <si>
    <t>おおや　ももか</t>
  </si>
  <si>
    <t>香川　美月</t>
  </si>
  <si>
    <t>ｶｶﾞﾜ ﾐﾂﾞｷ</t>
  </si>
  <si>
    <t>かがわ　みづき</t>
  </si>
  <si>
    <t>原　咲莉菜</t>
  </si>
  <si>
    <t>ﾊﾗ ｻﾘﾅ</t>
  </si>
  <si>
    <t>はら　さりな</t>
  </si>
  <si>
    <t>井川　愛友</t>
  </si>
  <si>
    <t>ｲｶﾜ ｱﾕ</t>
  </si>
  <si>
    <t>いかわ　あゆ</t>
  </si>
  <si>
    <t>八木　優一</t>
  </si>
  <si>
    <t>ﾔｷﾞ ﾕｳｲﾁ</t>
  </si>
  <si>
    <t>やぎ　ゆういち</t>
  </si>
  <si>
    <t>大島　快士</t>
  </si>
  <si>
    <t>ｵｵｼﾏ ｶｲﾄ</t>
  </si>
  <si>
    <t>おおしま　かいと</t>
  </si>
  <si>
    <t>湯藤　快都</t>
  </si>
  <si>
    <t>ﾕﾄｳ ｶｲﾄ</t>
  </si>
  <si>
    <t>ゆとう　かいと</t>
  </si>
  <si>
    <t>横田　涼平</t>
  </si>
  <si>
    <t>ﾖｺﾀ ﾘｮｳﾍｲ</t>
  </si>
  <si>
    <t>よこた　りょうへい</t>
  </si>
  <si>
    <t>長尾陽々人</t>
  </si>
  <si>
    <t>ﾅｶﾞｵ ﾋﾋﾞﾄ</t>
  </si>
  <si>
    <t>ながお　ひびと</t>
  </si>
  <si>
    <t>武市　寛大</t>
  </si>
  <si>
    <t>ﾀｹｲﾁ ｶﾝﾀ</t>
  </si>
  <si>
    <t>たけいち　かんた</t>
  </si>
  <si>
    <t>木村　　遼</t>
  </si>
  <si>
    <t>ｷﾑﾗ ﾘｮｳ</t>
  </si>
  <si>
    <t>きむら　りょう</t>
  </si>
  <si>
    <t>篠原　　匡</t>
  </si>
  <si>
    <t>ｼﾉﾊﾗ ﾀｽｸ</t>
  </si>
  <si>
    <t>しのはら　たすく</t>
  </si>
  <si>
    <t>木村　　遥</t>
  </si>
  <si>
    <t>ｷﾑﾗ ﾊﾙ</t>
  </si>
  <si>
    <t>きむら　はる</t>
  </si>
  <si>
    <t>大舘　虹心</t>
  </si>
  <si>
    <t>ｵｵﾔ ﾆｺ</t>
  </si>
  <si>
    <t>おおや　にこ</t>
  </si>
  <si>
    <t>金澤　一夏</t>
  </si>
  <si>
    <t>ｶﾅｻﾞﾜ ｲﾁｶ</t>
  </si>
  <si>
    <t>かなざわ　いちか</t>
  </si>
  <si>
    <t>細井　美寿</t>
  </si>
  <si>
    <t>ﾎｿｲ ﾐｺﾄ</t>
  </si>
  <si>
    <t>ほそい　みこと</t>
  </si>
  <si>
    <t>澤山　　暖</t>
  </si>
  <si>
    <t>ｻﾜﾔﾏ ﾎﾉｶ</t>
  </si>
  <si>
    <t>さわやま　ほのか</t>
  </si>
  <si>
    <t>松田　貴心</t>
  </si>
  <si>
    <t>ﾏﾂﾀﾞ ｷｺ</t>
  </si>
  <si>
    <t>まつだ　きこ</t>
  </si>
  <si>
    <t>正木　紗羽</t>
  </si>
  <si>
    <t>ﾏｻｷ ｻﾜ</t>
  </si>
  <si>
    <t>まさき　さわ</t>
  </si>
  <si>
    <t>正木　綾羽</t>
  </si>
  <si>
    <t>ﾏｻｷ ﾘｮｳ</t>
  </si>
  <si>
    <t>まさき　りょう</t>
  </si>
  <si>
    <t>湯藤　帆南</t>
  </si>
  <si>
    <t>ﾕﾄｳ ﾎﾅﾐ</t>
  </si>
  <si>
    <t>ゆとう　ほなみ</t>
  </si>
  <si>
    <t>武市　真央</t>
  </si>
  <si>
    <t>ﾀｹｲﾁ ﾏｵ</t>
  </si>
  <si>
    <t>たけいち　まお</t>
  </si>
  <si>
    <t>佐藤　漣人</t>
  </si>
  <si>
    <t>ｻﾄｳ ﾚﾝﾄ</t>
  </si>
  <si>
    <t>さとう　れんと</t>
  </si>
  <si>
    <t>圓藤　千風</t>
  </si>
  <si>
    <t>ｴﾝﾄﾞｳ ﾁｶｾﾞ</t>
  </si>
  <si>
    <t>えんどう　ちかぜ</t>
  </si>
  <si>
    <t>浅井　宗介</t>
  </si>
  <si>
    <t>ｱｻｲ ｿｳｽｹ</t>
  </si>
  <si>
    <t>あさい　そうすけ</t>
  </si>
  <si>
    <t>前山　海碧</t>
  </si>
  <si>
    <t>ﾏｴﾔﾏ ﾐﾐ</t>
  </si>
  <si>
    <t>まえやま　みみ</t>
  </si>
  <si>
    <t>坂本　悠季</t>
  </si>
  <si>
    <t>ｻｶﾓﾄ ﾕｳｷ</t>
  </si>
  <si>
    <t>さかもと　ゆうき</t>
  </si>
  <si>
    <t>矢野　　環</t>
  </si>
  <si>
    <t>ﾔﾉ ﾀﾏｷ</t>
  </si>
  <si>
    <t>やの　たまき</t>
  </si>
  <si>
    <t>喜多　桃乃</t>
  </si>
  <si>
    <t>ｷﾀ ﾓﾓﾉ</t>
  </si>
  <si>
    <t>きた　ももの</t>
  </si>
  <si>
    <t>村山　玲奈</t>
  </si>
  <si>
    <t>ﾑﾗﾔﾏ ﾚﾅ</t>
  </si>
  <si>
    <t>むらやま　れな</t>
  </si>
  <si>
    <t>中崎　梨紗</t>
  </si>
  <si>
    <t>ﾅｶｻﾞｷ ﾘｻ</t>
  </si>
  <si>
    <t>なかざき　りさ</t>
  </si>
  <si>
    <t>大野　恵菜</t>
  </si>
  <si>
    <t>ｵｵﾉ ｴﾅ</t>
  </si>
  <si>
    <t>おおの　えな</t>
  </si>
  <si>
    <t>武政　文弥</t>
  </si>
  <si>
    <t>ﾀｹﾏｻ ﾌﾐﾔ</t>
  </si>
  <si>
    <t>たけまさ　ふみや</t>
  </si>
  <si>
    <t>大西彩李瑠</t>
  </si>
  <si>
    <t>ｵｵﾆｼ ｱｲﾙ</t>
  </si>
  <si>
    <t>おおにし　あいる</t>
  </si>
  <si>
    <t>播田　希奈</t>
  </si>
  <si>
    <t>ﾊﾘﾀ ｷﾅ</t>
  </si>
  <si>
    <t>はりた　きな</t>
  </si>
  <si>
    <t>都築　　結</t>
  </si>
  <si>
    <t>ﾂﾂﾞｷ ﾕｲ</t>
  </si>
  <si>
    <t>つづき　ゆい</t>
  </si>
  <si>
    <t>米田　樹乃</t>
  </si>
  <si>
    <t>ｺﾒﾀﾞ ｷﾉ</t>
  </si>
  <si>
    <t>こめだ　きの</t>
  </si>
  <si>
    <t>若山　実叶</t>
  </si>
  <si>
    <t>ﾜｶﾔﾏ ﾐｶ</t>
  </si>
  <si>
    <t>わかやま　みか</t>
  </si>
  <si>
    <t>高橋　　詩</t>
  </si>
  <si>
    <t>ﾀｶﾊｼ ｳﾀ</t>
  </si>
  <si>
    <t>たかはし　うた</t>
  </si>
  <si>
    <t>武政　明里</t>
  </si>
  <si>
    <t>ﾀｹﾏｻ ｱｶﾘ</t>
  </si>
  <si>
    <t>たけまさ　あかり</t>
  </si>
  <si>
    <t>谷中　　凌</t>
  </si>
  <si>
    <t>ﾀﾆﾅｶ ﾘｮｳ</t>
  </si>
  <si>
    <t>たになか　りょう</t>
  </si>
  <si>
    <t>西川　　慶</t>
  </si>
  <si>
    <t>ﾆｼｶﾜ ｹｲ</t>
  </si>
  <si>
    <t>にしかわ　けい</t>
  </si>
  <si>
    <t>濱田　　仁</t>
  </si>
  <si>
    <t>ﾊﾏﾀﾞ ｼﾞﾝ</t>
  </si>
  <si>
    <t>はまだ　じん</t>
  </si>
  <si>
    <t>上田　大智</t>
  </si>
  <si>
    <t>ｳｴﾀﾞ ﾀﾞｲﾁ</t>
  </si>
  <si>
    <t>うえだ　だいち</t>
  </si>
  <si>
    <t>山田　瑛心</t>
  </si>
  <si>
    <t>ﾔﾏﾀﾞ ｴｲｼﾝ</t>
  </si>
  <si>
    <t>やまだ　えいしん</t>
  </si>
  <si>
    <t>藤田　煌平</t>
  </si>
  <si>
    <t>ﾌｼﾞﾀ ｺｳﾍｲ</t>
  </si>
  <si>
    <t>ふじた　こうへい</t>
  </si>
  <si>
    <t>中矢　蒼紫</t>
  </si>
  <si>
    <t>ﾅｶﾔ ｱｵｼ</t>
  </si>
  <si>
    <t>なかや　あおし</t>
  </si>
  <si>
    <t>中矢　紫媛</t>
  </si>
  <si>
    <t>ﾅｶﾔ ｼｵﾝ</t>
  </si>
  <si>
    <t>なかや　しおん</t>
  </si>
  <si>
    <t>門田　彩聖</t>
  </si>
  <si>
    <t>ｶﾄﾞﾀ ｲﾛｾ</t>
  </si>
  <si>
    <t>かどた　いろせ</t>
  </si>
  <si>
    <t>三國　結愛</t>
  </si>
  <si>
    <t>ﾐｸﾆ ﾕｲ</t>
  </si>
  <si>
    <t>みくに　ゆい</t>
  </si>
  <si>
    <t>高橋　真凜</t>
  </si>
  <si>
    <t>ﾀｶﾊｼ ﾏﾘﾝ</t>
  </si>
  <si>
    <t>たかはし　まりん</t>
  </si>
  <si>
    <t>松岡　琉生</t>
  </si>
  <si>
    <t>ﾏﾂｵｶ ﾙｲ</t>
  </si>
  <si>
    <t>まつおか　るい</t>
  </si>
  <si>
    <t>本間　陽翔</t>
  </si>
  <si>
    <t>ﾎﾝﾏ ﾊﾙﾄ</t>
  </si>
  <si>
    <t>ほんま　はると</t>
  </si>
  <si>
    <t>三浦　　巧</t>
  </si>
  <si>
    <t>ﾐｳﾗ ﾀｸﾐ</t>
  </si>
  <si>
    <t>みうら　たくみ</t>
  </si>
  <si>
    <t>山下　朝陽</t>
  </si>
  <si>
    <t>ﾔﾏｼﾀ ｱｻﾋ</t>
  </si>
  <si>
    <t>やました　あさひ</t>
  </si>
  <si>
    <t>橋本　りる</t>
  </si>
  <si>
    <t>ﾊｼﾓﾄ ﾘﾙ</t>
  </si>
  <si>
    <t>はしもと　りる</t>
  </si>
  <si>
    <t>原　愛美夏</t>
  </si>
  <si>
    <t>ﾊﾗ ｱﾐｶ</t>
  </si>
  <si>
    <t>はら　あみか</t>
  </si>
  <si>
    <t>岸　　純愛</t>
  </si>
  <si>
    <t>ｷｼ ｱﾔﾒ</t>
  </si>
  <si>
    <t>きし　あやめ</t>
  </si>
  <si>
    <t>山下　　華</t>
  </si>
  <si>
    <t>ﾔﾏｼﾀ ﾊﾅ</t>
  </si>
  <si>
    <t>やました　はな</t>
  </si>
  <si>
    <t>原　姫愛乃</t>
  </si>
  <si>
    <t>ﾊﾗ ﾋﾅﾉ</t>
  </si>
  <si>
    <t>はら　ひなの</t>
  </si>
  <si>
    <t>星川　夏伊</t>
  </si>
  <si>
    <t>ﾎｼｶﾜ ｶｲ</t>
  </si>
  <si>
    <t>ほしかわ　かい</t>
  </si>
  <si>
    <t>武村　英高</t>
  </si>
  <si>
    <t>ﾀｹﾑﾗ ﾋﾃﾞﾀｶ</t>
  </si>
  <si>
    <t>たけむら　ひでたか</t>
  </si>
  <si>
    <t>石村　勇樹</t>
  </si>
  <si>
    <t>ｲｼﾑﾗ ﾕｳｷ</t>
  </si>
  <si>
    <t>いしむら　ゆうき</t>
  </si>
  <si>
    <t>松本　和真</t>
  </si>
  <si>
    <t>ﾏﾂﾓﾄ ｶｽﾞﾏ</t>
  </si>
  <si>
    <t>まつもと　かずま</t>
  </si>
  <si>
    <t>三鍋　佐典</t>
  </si>
  <si>
    <t>ﾐﾅﾍﾞ ｻｽｹ</t>
  </si>
  <si>
    <t>みなべ　さすけ</t>
  </si>
  <si>
    <t>石川　瑛翔</t>
  </si>
  <si>
    <t>ｲｼｶﾜ ｱｷﾄ</t>
  </si>
  <si>
    <t>いしかわ　あきと</t>
  </si>
  <si>
    <t>猪俣　陽詩</t>
  </si>
  <si>
    <t>ｲﾉﾏﾀ ﾋﾅﾀ</t>
  </si>
  <si>
    <t>いのまた　ひなた</t>
  </si>
  <si>
    <t>飛鷹　　佑</t>
  </si>
  <si>
    <t>ﾋﾀﾞｶ ﾀｽｸ</t>
  </si>
  <si>
    <t>ひだか　たすく</t>
  </si>
  <si>
    <t>加地　泰河</t>
  </si>
  <si>
    <t>ｶｼﾞ ﾀｲｶﾞ</t>
  </si>
  <si>
    <t>かじ　たいが</t>
  </si>
  <si>
    <t>村瀬　　颯</t>
  </si>
  <si>
    <t>ﾑﾗｾ ﾊﾔﾄ</t>
  </si>
  <si>
    <t>むらせ　はやと</t>
  </si>
  <si>
    <t>飛鷹　康介</t>
  </si>
  <si>
    <t>ﾋﾀﾞｶ ｺｳｽｹ</t>
  </si>
  <si>
    <t>ひだか　こうすけ</t>
  </si>
  <si>
    <t>井上　葵央</t>
  </si>
  <si>
    <t>ｲﾉｳｴ ｱｵ</t>
  </si>
  <si>
    <t>いのうえ　あお</t>
  </si>
  <si>
    <t>猪俣　颯斗</t>
  </si>
  <si>
    <t>ｲﾉﾏﾀ ﾊﾔﾄ</t>
  </si>
  <si>
    <t>いのまた　はやと</t>
  </si>
  <si>
    <t>曽根芹李空</t>
  </si>
  <si>
    <t>ｿﾈ ｾﾘｱ</t>
  </si>
  <si>
    <t>そね　せりあ</t>
  </si>
  <si>
    <t>竹本　純菜</t>
  </si>
  <si>
    <t>ﾀｹﾓﾄ ｼﾞｭﾝﾅ</t>
  </si>
  <si>
    <t>たけもと　じゅんな</t>
  </si>
  <si>
    <t>坂上　実里</t>
  </si>
  <si>
    <t>ｻｶｳｴ ﾐｻﾄ</t>
  </si>
  <si>
    <t>さかうえ　みさと</t>
  </si>
  <si>
    <t>石川　花凛</t>
  </si>
  <si>
    <t>ｲｼｶﾜ ｶﾘﾝ</t>
  </si>
  <si>
    <t>いしかわ　かりん</t>
  </si>
  <si>
    <t>石川　美来</t>
  </si>
  <si>
    <t>ｲｼｶﾜ ﾐｸ</t>
  </si>
  <si>
    <t>いしかわ　みく</t>
  </si>
  <si>
    <t>森　水奈美</t>
  </si>
  <si>
    <t>ﾓﾘ ﾐﾅﾐ</t>
  </si>
  <si>
    <t>もり　みなみ</t>
  </si>
  <si>
    <t>澤田　梨希</t>
  </si>
  <si>
    <t>ｻﾜﾀﾞ ﾘﾉ</t>
  </si>
  <si>
    <t>さわだ　りの</t>
  </si>
  <si>
    <t>松本　瑞希</t>
  </si>
  <si>
    <t>ﾏﾂﾓﾄ ﾐｽﾞｷ</t>
  </si>
  <si>
    <t>まつもと　みずき</t>
  </si>
  <si>
    <t>久保　稀季</t>
  </si>
  <si>
    <t>ｸﾎﾞ ｷｷ</t>
  </si>
  <si>
    <t>くぼ　きき</t>
  </si>
  <si>
    <t>石川希楓嘩</t>
  </si>
  <si>
    <t>ｲｼｶﾜ ﾉﾉｶ</t>
  </si>
  <si>
    <t>いしかわ　ののか</t>
  </si>
  <si>
    <t>武村　春花</t>
  </si>
  <si>
    <t>ﾀｹﾑﾗ ﾊﾙｶ</t>
  </si>
  <si>
    <t>たけむら　はるか</t>
  </si>
  <si>
    <t>河谷　瞬司</t>
  </si>
  <si>
    <t>ｶﾜﾀﾆ ｼｭﾝｼﾞ</t>
  </si>
  <si>
    <t>かわたに　しゅんじ</t>
  </si>
  <si>
    <t>越智　成紀</t>
  </si>
  <si>
    <t>ｵﾁ ﾅﾙｷ</t>
  </si>
  <si>
    <t>おち　なるき</t>
  </si>
  <si>
    <t>眞鍋　心桜</t>
  </si>
  <si>
    <t>ﾏﾅﾍﾞ ｺｺﾛ</t>
  </si>
  <si>
    <t>まなべ　こころ</t>
  </si>
  <si>
    <t>眞鍋和可奈</t>
  </si>
  <si>
    <t>ﾏﾅﾍﾞ ﾜｶﾅ</t>
  </si>
  <si>
    <t>まなべ　わかな</t>
  </si>
  <si>
    <t>森本　正虎</t>
  </si>
  <si>
    <t>ﾓﾘﾓﾄ ﾏｻﾄﾗ</t>
  </si>
  <si>
    <t>もりもと　まさとら</t>
  </si>
  <si>
    <t>吉原　知寿</t>
  </si>
  <si>
    <t>ﾖｼﾊﾗ ﾄﾓﾋｻ</t>
  </si>
  <si>
    <t>よしはら　ともひさ</t>
  </si>
  <si>
    <t>横山　健伸</t>
  </si>
  <si>
    <t>ﾖｺﾔﾏ ｹﾝｼﾝ</t>
  </si>
  <si>
    <t>よこやま　けんしん</t>
  </si>
  <si>
    <t>山田　稜馬</t>
  </si>
  <si>
    <t>ﾔﾏﾀﾞ ﾘｮｳﾏ</t>
  </si>
  <si>
    <t>やまだ　りょうま</t>
  </si>
  <si>
    <t>森本　正鷹</t>
  </si>
  <si>
    <t>ﾓﾘﾓﾄ ﾏｻﾀｶ</t>
  </si>
  <si>
    <t>もりもと　まさたか</t>
  </si>
  <si>
    <t>三島　立樹</t>
  </si>
  <si>
    <t>ﾐｼﾏ ﾀﾂｷ</t>
  </si>
  <si>
    <t>みしま　たつき</t>
  </si>
  <si>
    <t>白石　泰豊</t>
  </si>
  <si>
    <t>ｼﾗｲｼ ﾔｽﾄﾖ</t>
  </si>
  <si>
    <t>しらいし　やすとよ</t>
  </si>
  <si>
    <t>中島　妃穂</t>
  </si>
  <si>
    <t>ﾅｶｼﾏ ｷﾎ</t>
  </si>
  <si>
    <t>なかしま　きほ</t>
  </si>
  <si>
    <t>白石優里花</t>
  </si>
  <si>
    <t>ｼﾗｲｼ ﾕﾘｶ</t>
  </si>
  <si>
    <t>しらいし　ゆりか</t>
  </si>
  <si>
    <t>小野　紋芽</t>
  </si>
  <si>
    <t>ｵﾉ ｱﾔﾒ</t>
  </si>
  <si>
    <t>おの　あやめ</t>
  </si>
  <si>
    <t>近藤　和香</t>
  </si>
  <si>
    <t>ｺﾝﾄﾞｳ ﾎﾉｶ</t>
  </si>
  <si>
    <t>こんどう　ほのか</t>
  </si>
  <si>
    <t>永井　結菜</t>
  </si>
  <si>
    <t>ﾅｶﾞｲ ﾕﾅ</t>
  </si>
  <si>
    <t>ながい　ゆな</t>
  </si>
  <si>
    <t>飯尾　愛凜</t>
  </si>
  <si>
    <t>ｲｲｵ ﾏﾘﾝ</t>
  </si>
  <si>
    <t>いいお　まりん</t>
  </si>
  <si>
    <t>平井　斗雅</t>
  </si>
  <si>
    <t>ﾋﾗｲ ﾄｳｶﾞ</t>
  </si>
  <si>
    <t>ひらい　とうが</t>
  </si>
  <si>
    <t>水野　結愛</t>
  </si>
  <si>
    <t>ﾐｽﾞﾉ ﾕｱ</t>
  </si>
  <si>
    <t>みずの　ゆあ</t>
  </si>
  <si>
    <t>武智　菜月</t>
  </si>
  <si>
    <t>ﾀｹﾁ ﾅﾂｷ</t>
  </si>
  <si>
    <t>たけち　なつき</t>
  </si>
  <si>
    <t>西條　菜月</t>
  </si>
  <si>
    <t>ｻｲｼﾞｮｳ ﾅﾂｷ</t>
  </si>
  <si>
    <t>さいじょう　なつき</t>
  </si>
  <si>
    <t>茨　すみれ</t>
  </si>
  <si>
    <t>ｲﾊﾞﾗ ｽﾐﾚ</t>
  </si>
  <si>
    <t>いばら　すみれ</t>
  </si>
  <si>
    <t>粟田　愛梨</t>
  </si>
  <si>
    <t>ｱﾜﾀ ｱｲﾘ</t>
  </si>
  <si>
    <t>あわた　あいり</t>
  </si>
  <si>
    <t>兼平　　周</t>
  </si>
  <si>
    <t>ｶﾈﾋﾗ ｼｭｳ</t>
  </si>
  <si>
    <t>かねひら　しゅう</t>
  </si>
  <si>
    <t>渡部　晴翔</t>
  </si>
  <si>
    <t>ﾜﾀﾅﾍﾞ ﾊﾙﾄ</t>
  </si>
  <si>
    <t>わたなべ　はると</t>
  </si>
  <si>
    <t>城戸　南海</t>
  </si>
  <si>
    <t>ｷﾄﾞ ﾐﾅﾐ</t>
  </si>
  <si>
    <t>きど　みなみ</t>
  </si>
  <si>
    <t>本多　鈴花</t>
  </si>
  <si>
    <t>ﾎﾝﾀﾞ ｽｽﾞｶ</t>
  </si>
  <si>
    <t>ほんだ　すずか</t>
  </si>
  <si>
    <t>星山　心愛</t>
  </si>
  <si>
    <t>ﾎｼﾔﾏ ｺｺ</t>
  </si>
  <si>
    <t>ほしやま　ここ</t>
  </si>
  <si>
    <t>澤井　香純</t>
  </si>
  <si>
    <t>ｻﾜｲ ｶｽﾐ</t>
  </si>
  <si>
    <t>さわい　かすみ</t>
  </si>
  <si>
    <t>武智　和美</t>
  </si>
  <si>
    <t>ﾀｹﾁ ｶｽﾞﾐ</t>
  </si>
  <si>
    <t>たけち　かずみ</t>
  </si>
  <si>
    <t>紺田　奈那</t>
  </si>
  <si>
    <t>ｺﾝﾀﾞ ﾅﾅ</t>
  </si>
  <si>
    <t>こんだ　なな</t>
  </si>
  <si>
    <t>西村千咲乃</t>
  </si>
  <si>
    <t>ﾆｼﾑﾗ ﾁｻﾉ</t>
  </si>
  <si>
    <t>にしむら　ちさの</t>
  </si>
  <si>
    <t>西尾　笑舞</t>
  </si>
  <si>
    <t>ﾆｼｵ ｴﾏ</t>
  </si>
  <si>
    <t>にしお　えま</t>
  </si>
  <si>
    <t>久保　勇人</t>
  </si>
  <si>
    <t>ｸﾎﾞ ﾕｳﾄ</t>
  </si>
  <si>
    <t>くぼ　ゆうと</t>
  </si>
  <si>
    <t>井村　遥翔</t>
  </si>
  <si>
    <t>ｲﾑﾗ ﾊﾙﾄ</t>
  </si>
  <si>
    <t>いむら　はると</t>
  </si>
  <si>
    <t>松岡誠士郎</t>
  </si>
  <si>
    <t>ﾏﾂｵｶ ｾｲｼﾛｳ</t>
  </si>
  <si>
    <t>まつおか　せいしろう</t>
  </si>
  <si>
    <t>前田　快里</t>
  </si>
  <si>
    <t>ﾏｴﾀﾞ ｶｲﾘ</t>
  </si>
  <si>
    <t>まえだ　かいり</t>
  </si>
  <si>
    <t>千原　颯太</t>
  </si>
  <si>
    <t>ﾁﾊﾗ ｿｳﾀ</t>
  </si>
  <si>
    <t>ちはら　そうた</t>
  </si>
  <si>
    <t>山田　哲大</t>
  </si>
  <si>
    <t>ﾔﾏﾀﾞ ﾃｯﾀ</t>
  </si>
  <si>
    <t>やまだ　てった</t>
  </si>
  <si>
    <t>星加　悠成</t>
  </si>
  <si>
    <t>ﾎｼｶ ﾕｳｾｲ</t>
  </si>
  <si>
    <t>ほしか　ゆうせい</t>
  </si>
  <si>
    <t>富田健太郎</t>
  </si>
  <si>
    <t>ﾄﾐﾀﾞ ｹﾝﾀﾛｳ</t>
  </si>
  <si>
    <t>とみだ　けんたろう</t>
  </si>
  <si>
    <t>磯野　慶太</t>
  </si>
  <si>
    <t>ｲｿﾉ ｹｲﾀ</t>
  </si>
  <si>
    <t>いその　けいた</t>
  </si>
  <si>
    <t>鷹羽　美玖</t>
  </si>
  <si>
    <t>ﾀｶﾊ ﾐｸ</t>
  </si>
  <si>
    <t>たかは　みく</t>
  </si>
  <si>
    <t>髙橋　希光</t>
  </si>
  <si>
    <t>ﾀｶﾊｼ ﾙﾐ</t>
  </si>
  <si>
    <t>たかはし　るみ</t>
  </si>
  <si>
    <t>小田　　楓</t>
  </si>
  <si>
    <t>ｵﾀﾞ ｶｴﾃﾞ</t>
  </si>
  <si>
    <t>おだ　かえで</t>
  </si>
  <si>
    <t>黒石　芽生</t>
  </si>
  <si>
    <t>ｸﾛｲｼ ﾒｲ</t>
  </si>
  <si>
    <t>くろいし　めい</t>
  </si>
  <si>
    <t>吉津　朱莉</t>
  </si>
  <si>
    <t>ﾖｼｽﾞ ｱｶﾘ</t>
  </si>
  <si>
    <t>よしず　あかり</t>
  </si>
  <si>
    <t>露口　苺花</t>
  </si>
  <si>
    <t>ﾂﾕｸﾞﾁ ﾏｲｶ</t>
  </si>
  <si>
    <t>つゆぐち　まいか</t>
  </si>
  <si>
    <t>新谷　涼音</t>
  </si>
  <si>
    <t>ﾆｲﾔ ｽｽﾞﾈ</t>
  </si>
  <si>
    <t>にいや　すずね</t>
  </si>
  <si>
    <t>藤並　実果</t>
  </si>
  <si>
    <t>ﾌｼﾞﾅﾐ ﾐｶ</t>
  </si>
  <si>
    <t>ふじなみ　みか</t>
  </si>
  <si>
    <t>川北　斗麻</t>
  </si>
  <si>
    <t>ｶﾜｷﾀ ﾄｳﾏ</t>
  </si>
  <si>
    <t>かわきた　とうま</t>
  </si>
  <si>
    <t>和田　夏樹</t>
  </si>
  <si>
    <t>ﾜﾀﾞ ﾅﾂｷ</t>
  </si>
  <si>
    <t>わだ　なつき</t>
  </si>
  <si>
    <t>島村　真人</t>
  </si>
  <si>
    <t>ｼﾏﾑﾗ ﾏﾅﾄ</t>
  </si>
  <si>
    <t>しまむら　まなと</t>
  </si>
  <si>
    <t>阿部　博範</t>
  </si>
  <si>
    <t>ｱﾍﾞ ﾋﾛﾉﾘ</t>
  </si>
  <si>
    <t>あべ　ひろのり</t>
  </si>
  <si>
    <t>森田　圭祐</t>
  </si>
  <si>
    <t>ﾓﾘﾀ ｹｲｽｹ</t>
  </si>
  <si>
    <t>もりた　けいすけ</t>
  </si>
  <si>
    <t>橋本　啓希</t>
  </si>
  <si>
    <t>ﾊｼﾓﾄ ﾊﾙｷ</t>
  </si>
  <si>
    <t>はしもと　はるき</t>
  </si>
  <si>
    <t>大野ひより</t>
  </si>
  <si>
    <t>ｵｵﾉ ﾋﾖﾘ</t>
  </si>
  <si>
    <t>おおの　ひより</t>
  </si>
  <si>
    <t>髙橋　紗羅</t>
  </si>
  <si>
    <t>ﾀｶﾊｼ ｻﾗ</t>
  </si>
  <si>
    <t>たかはし　さら</t>
  </si>
  <si>
    <t>中島　菜摘</t>
  </si>
  <si>
    <t>ﾅｶｼﾞﾏ ﾅﾂﾐ</t>
  </si>
  <si>
    <t>なかじま　なつみ</t>
  </si>
  <si>
    <t>島村　杏梨</t>
  </si>
  <si>
    <t>ｼﾏﾑﾗ ｱﾝﾘ</t>
  </si>
  <si>
    <t>しまむら　あんり</t>
  </si>
  <si>
    <t>間　　景都</t>
  </si>
  <si>
    <t>ｱｲﾀﾞ ｹｲﾄ</t>
  </si>
  <si>
    <t>あいだ　けいと</t>
  </si>
  <si>
    <t>濱田　彩生</t>
  </si>
  <si>
    <t>ﾊﾏﾀﾞ ｻｷ</t>
  </si>
  <si>
    <t>はまだ　さき</t>
  </si>
  <si>
    <t>井上　智喜</t>
  </si>
  <si>
    <t>ｲﾉｳｴ ﾄﾓｷ</t>
  </si>
  <si>
    <t>いのうえ　ともき</t>
  </si>
  <si>
    <t>松本　悠生</t>
  </si>
  <si>
    <t>ﾏﾂﾓﾄ ﾊﾙｷ</t>
  </si>
  <si>
    <t>まつもと　はるき</t>
  </si>
  <si>
    <t>田中陽菜実</t>
  </si>
  <si>
    <t>ﾀﾅｶ ﾋﾅﾐ</t>
  </si>
  <si>
    <t>たなか　ひなみ</t>
  </si>
  <si>
    <t>前田　妃菜</t>
  </si>
  <si>
    <t>ﾏｴﾀﾞ ﾋﾅ</t>
  </si>
  <si>
    <t>まえだ　ひな</t>
  </si>
  <si>
    <t>山田　更紗</t>
  </si>
  <si>
    <t>ﾔﾏﾀﾞ ｻﾗｻ</t>
  </si>
  <si>
    <t>やまだ　さらさ</t>
  </si>
  <si>
    <t>釣本　仁成</t>
  </si>
  <si>
    <t>ﾂﾘﾓﾄ ﾋﾄﾅﾘ</t>
  </si>
  <si>
    <t>つりもと　ひとなり</t>
  </si>
  <si>
    <t>井下　耀翔</t>
  </si>
  <si>
    <t>ｲﾉｼﾀ ｱｷﾄ</t>
  </si>
  <si>
    <t>いのした　あきと</t>
  </si>
  <si>
    <t>岡田　　周</t>
  </si>
  <si>
    <t>ｵｶﾀﾞ ｼｭｳ</t>
  </si>
  <si>
    <t>おかだ　しゅう</t>
  </si>
  <si>
    <t>井下　晴翔</t>
  </si>
  <si>
    <t>ｲﾉｼﾀ ﾊﾙﾄ</t>
  </si>
  <si>
    <t>いのした　はると</t>
  </si>
  <si>
    <t>眞部　栞奈</t>
  </si>
  <si>
    <t>ﾏﾅﾍﾞ ｶﾝﾅ</t>
  </si>
  <si>
    <t>まなべ　かんな</t>
  </si>
  <si>
    <t>佐々木舞優</t>
  </si>
  <si>
    <t>ｻｻｷ ﾏﾕ</t>
  </si>
  <si>
    <t>ささき　まゆ</t>
  </si>
  <si>
    <t>尾田　蘭帆</t>
  </si>
  <si>
    <t>ｵﾀﾞ ﾗﾝﾎ</t>
  </si>
  <si>
    <t>おだ　らんほ</t>
  </si>
  <si>
    <t>井下　愛梨</t>
  </si>
  <si>
    <t>ｲﾉｼﾀ ｱｲﾘ</t>
  </si>
  <si>
    <t>いのした　あいり</t>
  </si>
  <si>
    <t>白石　頼雅</t>
  </si>
  <si>
    <t>ｼﾗｲｼ ﾗｲｶﾞ</t>
  </si>
  <si>
    <t>しらいし　らいが</t>
  </si>
  <si>
    <t>弓達　　悠</t>
  </si>
  <si>
    <t>ﾕﾀﾞﾃ ﾊﾙ</t>
  </si>
  <si>
    <t>ゆだて　はる</t>
  </si>
  <si>
    <t>西岡　達騎</t>
  </si>
  <si>
    <t>ﾆｼｵｶ ﾀﾂｷ</t>
  </si>
  <si>
    <t>にしおか　たつき</t>
  </si>
  <si>
    <t>重木　爽輔</t>
  </si>
  <si>
    <t>ｼｹﾞｷ ｿｳｽｹ</t>
  </si>
  <si>
    <t>しげき　そうすけ</t>
  </si>
  <si>
    <t>大石　零也</t>
  </si>
  <si>
    <t>ｵｵｲｼ ﾚｲﾔ</t>
  </si>
  <si>
    <t>おおいし　れいや</t>
  </si>
  <si>
    <t>尾崎　春太</t>
  </si>
  <si>
    <t>ｵｻﾞｷ ｼｭﾝﾀ</t>
  </si>
  <si>
    <t>おざき　しゅんた</t>
  </si>
  <si>
    <t>大山　稜生</t>
  </si>
  <si>
    <t>ｵｵﾔﾏ ｲﾂｷ</t>
  </si>
  <si>
    <t>おおやま　いつき</t>
  </si>
  <si>
    <t>長岡　世真</t>
  </si>
  <si>
    <t>ﾅｶﾞｵｶ ｾｲﾏ</t>
  </si>
  <si>
    <t>ながおか　せいま</t>
  </si>
  <si>
    <t>内藤　晴華</t>
  </si>
  <si>
    <t>ﾅｲﾄｳ ﾊﾙｶ</t>
  </si>
  <si>
    <t>ないとう　はるか</t>
  </si>
  <si>
    <t>井上　香穂</t>
  </si>
  <si>
    <t>ｲﾉｳｴ ｶﾎ</t>
  </si>
  <si>
    <t>いのうえ　かほ</t>
  </si>
  <si>
    <t>鶴田　梨心</t>
  </si>
  <si>
    <t>ﾂﾙﾀ ﾘｺ</t>
  </si>
  <si>
    <t>つるた　りこ</t>
  </si>
  <si>
    <t>山下　ゆず</t>
  </si>
  <si>
    <t>ﾔﾏｼﾀ ﾕｽﾞ</t>
  </si>
  <si>
    <t>やました　ゆず</t>
  </si>
  <si>
    <t>武智　美潤</t>
  </si>
  <si>
    <t>ﾀｹﾁ ﾐｳ</t>
  </si>
  <si>
    <t>たけち　みう</t>
  </si>
  <si>
    <t>芝　　奈美</t>
  </si>
  <si>
    <t>ｼﾊﾞ ﾅﾐ</t>
  </si>
  <si>
    <t>しば　なみ</t>
  </si>
  <si>
    <t>郷田　　葵</t>
  </si>
  <si>
    <t>ｺﾞｳﾀﾞ ｱｵｲ</t>
  </si>
  <si>
    <t>ごうだ　あおい</t>
  </si>
  <si>
    <t>二宮　藍莉</t>
  </si>
  <si>
    <t>ﾆﾉﾐﾔ ｱｲﾘ</t>
  </si>
  <si>
    <t>にのみや　あいり</t>
  </si>
  <si>
    <t>森　　夢華</t>
  </si>
  <si>
    <t>ﾓﾘ ﾕﾒｶ</t>
  </si>
  <si>
    <t>もり　ゆめか</t>
  </si>
  <si>
    <t>濱田虎太朗</t>
  </si>
  <si>
    <t>ﾊﾏﾀﾞ ｺﾀﾛｳ</t>
  </si>
  <si>
    <t>はまだ　こたろう</t>
  </si>
  <si>
    <t>植木　橙輝</t>
  </si>
  <si>
    <t>ｳｴｷ ﾀﾞｲｷ</t>
  </si>
  <si>
    <t>うえき　だいき</t>
  </si>
  <si>
    <t>岡本　永人</t>
  </si>
  <si>
    <t>ｵｶﾓﾄ ｴｲﾄ</t>
  </si>
  <si>
    <t>おかもと　えいと</t>
  </si>
  <si>
    <t>丸田　小遥</t>
  </si>
  <si>
    <t>ﾏﾙﾀ ｺﾊﾙ</t>
  </si>
  <si>
    <t>まるた　こはる</t>
  </si>
  <si>
    <t>津田　月咲</t>
  </si>
  <si>
    <t>ﾂﾀﾞ ﾂｶｻ</t>
  </si>
  <si>
    <t>つだ　つかさ</t>
  </si>
  <si>
    <t>村上　愛莉</t>
  </si>
  <si>
    <t>ﾑﾗｶﾐ ｱｲﾘ</t>
  </si>
  <si>
    <t>むらかみ　あいり</t>
  </si>
  <si>
    <t>中塚　　蕾</t>
  </si>
  <si>
    <t>ﾅｶﾂｶ ﾂﾎﾞﾐ</t>
  </si>
  <si>
    <t>なかつか　つぼみ</t>
  </si>
  <si>
    <t>岡本　柚花</t>
  </si>
  <si>
    <t>ｵｶﾓﾄ ﾕｶ</t>
  </si>
  <si>
    <t>おかもと　ゆか</t>
  </si>
  <si>
    <t>田中　　武</t>
  </si>
  <si>
    <t>ﾀﾅｶ ﾀｹﾙ</t>
  </si>
  <si>
    <t>たなか　たける</t>
  </si>
  <si>
    <t>岡田　栞奈</t>
  </si>
  <si>
    <t>ｵｶﾀﾞ ｶﾅ</t>
  </si>
  <si>
    <t>おかだ　かな</t>
  </si>
  <si>
    <t>伊東　希琉</t>
  </si>
  <si>
    <t>ｲﾄｳ ｷﾘｭｳ</t>
  </si>
  <si>
    <t>いとう　きりゅう</t>
  </si>
  <si>
    <t>德井　里保</t>
  </si>
  <si>
    <t>ﾄｸｲ ﾘﾎ</t>
  </si>
  <si>
    <t>とくい　りほ</t>
  </si>
  <si>
    <t>松下　華歩</t>
  </si>
  <si>
    <t>ﾏﾂｼﾀ ｶﾎ</t>
  </si>
  <si>
    <t>まつした　かほ</t>
  </si>
  <si>
    <t>筒井凛太朗</t>
  </si>
  <si>
    <t>ﾂﾂｲ ﾘﾝﾀﾛｳ</t>
  </si>
  <si>
    <t>つつい　りんたろう</t>
  </si>
  <si>
    <t>中平莉々杏</t>
  </si>
  <si>
    <t>ﾅｶﾋﾗ ﾘﾘｱ</t>
  </si>
  <si>
    <t>なかひら　りりあ</t>
  </si>
  <si>
    <t>筒井　愛梨</t>
  </si>
  <si>
    <t>ﾂﾂｲ ｱｲﾘ</t>
  </si>
  <si>
    <t>つつい　あいり</t>
  </si>
  <si>
    <t>井上　千暖</t>
  </si>
  <si>
    <t>ｲﾉｳｴ ﾁﾊﾙ</t>
  </si>
  <si>
    <t>いのうえ　ちはる</t>
  </si>
  <si>
    <t>上田里依奈</t>
  </si>
  <si>
    <t>ｳｴﾀ ﾘｲﾅ</t>
  </si>
  <si>
    <t>うえた　りいな</t>
  </si>
  <si>
    <t>沼　　禀子</t>
  </si>
  <si>
    <t>ﾇﾏ ﾘﾝｺ</t>
  </si>
  <si>
    <t>ぬま　りんこ</t>
  </si>
  <si>
    <t>伊藤　尚叶</t>
  </si>
  <si>
    <t>ｲﾄｳ ﾅｵﾄ</t>
  </si>
  <si>
    <t>いとう　なおと</t>
  </si>
  <si>
    <t>中川仁三郎</t>
  </si>
  <si>
    <t>ﾅｶｶﾞﾜ ｼﾞﾝｻﾞﾌﾞﾛ</t>
  </si>
  <si>
    <t>なかがわ　じんざぶろ</t>
  </si>
  <si>
    <t>吉村　勇希</t>
  </si>
  <si>
    <t>ﾖｼﾑﾗ ﾕｳｷ</t>
  </si>
  <si>
    <t>よしむら　ゆうき</t>
  </si>
  <si>
    <t>中村　碧維</t>
  </si>
  <si>
    <t>ﾅｶﾑﾗ ｱｵｲ</t>
  </si>
  <si>
    <t>なかむら　あおい</t>
  </si>
  <si>
    <t>山中　陽菜</t>
  </si>
  <si>
    <t>ﾔﾏﾅｶ ﾋﾅ</t>
  </si>
  <si>
    <t>やまなか　ひな</t>
  </si>
  <si>
    <t>古谷　伊織</t>
  </si>
  <si>
    <t>ｺﾀﾆ ｲｵﾘ</t>
  </si>
  <si>
    <t>こたに　いおり</t>
  </si>
  <si>
    <t>川村　英舞</t>
  </si>
  <si>
    <t>ｶﾜﾑﾗ ｴﾏ</t>
  </si>
  <si>
    <t>かわむら　えま</t>
  </si>
  <si>
    <t>竹内　望乃</t>
  </si>
  <si>
    <t>ﾀｹｳﾁ ﾉﾉ</t>
  </si>
  <si>
    <t>たけうち　のの</t>
  </si>
  <si>
    <t>山中　稀喜</t>
  </si>
  <si>
    <t>ﾔﾏﾅｶ ｷｷ</t>
  </si>
  <si>
    <t>やまなか　きき</t>
  </si>
  <si>
    <t>川田萌衣沙</t>
  </si>
  <si>
    <t>ｶﾜﾀ ﾒｲｻ</t>
  </si>
  <si>
    <t>かわた　めいさ</t>
  </si>
  <si>
    <t>西原　彩葉</t>
  </si>
  <si>
    <t>ｻｲﾊﾞﾗ ｲﾛﾊ</t>
  </si>
  <si>
    <t>さいばら　いろは</t>
  </si>
  <si>
    <t>松本　陽佐</t>
  </si>
  <si>
    <t>ﾏﾂﾓﾄ ﾊﾙｻ</t>
  </si>
  <si>
    <t>まつもと　はるさ</t>
  </si>
  <si>
    <t>和田朔太郎</t>
  </si>
  <si>
    <t>ﾜﾀﾞ ｻｸﾀﾛｳ</t>
  </si>
  <si>
    <t>わだ　さくたろう</t>
  </si>
  <si>
    <t>立岩　想大</t>
  </si>
  <si>
    <t>ﾀﾃｲﾜ ｿｳﾀ</t>
  </si>
  <si>
    <t>たていわ　そうた</t>
  </si>
  <si>
    <t>金田　宗将</t>
  </si>
  <si>
    <t>ｶﾅﾀﾞ ｿｳｽｹ</t>
  </si>
  <si>
    <t>かなだ　そうすけ</t>
  </si>
  <si>
    <t>高松　怜平</t>
  </si>
  <si>
    <t>ﾀｶﾏﾂ ﾘｮｳﾍｲ</t>
  </si>
  <si>
    <t>たかまつ　りょうへい</t>
  </si>
  <si>
    <t>井関　隼規</t>
  </si>
  <si>
    <t>ｲｾｷ ﾊﾔﾅﾘ</t>
  </si>
  <si>
    <t>いせき　はやなり</t>
  </si>
  <si>
    <t>松岡　　蘭</t>
  </si>
  <si>
    <t>ﾏﾂｵｶ ﾗﾝ</t>
  </si>
  <si>
    <t>まつおか　らん</t>
  </si>
  <si>
    <t>岩上　紗來</t>
  </si>
  <si>
    <t>ｲﾜｶﾐ ｻﾗ</t>
  </si>
  <si>
    <t>いわかみ　さら</t>
  </si>
  <si>
    <t>西森　千夏</t>
  </si>
  <si>
    <t>ﾆｼﾓﾘ ﾁﾅﾂ</t>
  </si>
  <si>
    <t>にしもり　ちなつ</t>
  </si>
  <si>
    <t>瀧本　　花</t>
  </si>
  <si>
    <t>ﾀｷﾓﾄ ﾊﾅ</t>
  </si>
  <si>
    <t>たきもと　はな</t>
  </si>
  <si>
    <t>尾﨑由恵菜</t>
  </si>
  <si>
    <t>ｵｻﾞｷ ﾕｴﾅ</t>
  </si>
  <si>
    <t>おざき　ゆえな</t>
  </si>
  <si>
    <t>髙松　実加</t>
  </si>
  <si>
    <t>ﾀｶﾏﾂ ﾐｶ</t>
  </si>
  <si>
    <t>たかまつ　みか</t>
  </si>
  <si>
    <t>森田　真生</t>
  </si>
  <si>
    <t>ﾓﾘﾀ ﾏｷ</t>
  </si>
  <si>
    <t>もりた　まき</t>
  </si>
  <si>
    <t>西森　小華</t>
  </si>
  <si>
    <t>ﾆｼﾓﾘ ｺﾊﾅ</t>
  </si>
  <si>
    <t>にしもり　こはな</t>
  </si>
  <si>
    <t>尾﨑明衣七</t>
  </si>
  <si>
    <t>ｵｻﾞｷ ﾒｲﾅ</t>
  </si>
  <si>
    <t>おざき　めいな</t>
  </si>
  <si>
    <t>今井　美結</t>
  </si>
  <si>
    <t>ｲﾏｲ ﾐﾕ</t>
  </si>
  <si>
    <t>いまい　みゆ</t>
  </si>
  <si>
    <t>平田　実紀</t>
  </si>
  <si>
    <t>ﾋﾗﾀ ﾐﾉﾘ</t>
  </si>
  <si>
    <t>ひらた　みのり</t>
  </si>
  <si>
    <t>和田あかり</t>
  </si>
  <si>
    <t>ﾜﾀﾞ ｱｶﾘ</t>
  </si>
  <si>
    <t>わだ　あかり</t>
  </si>
  <si>
    <t>杉藤　快仁</t>
  </si>
  <si>
    <t>ｽｷﾞﾄｳ ｶｲﾄ</t>
  </si>
  <si>
    <t>すぎとう　かいと</t>
  </si>
  <si>
    <t>白崎　拓未</t>
  </si>
  <si>
    <t>ｼﾗｻｷ ﾀｸﾐ</t>
  </si>
  <si>
    <t>しらさき　たくみ</t>
  </si>
  <si>
    <t>春田　貴紀</t>
  </si>
  <si>
    <t>ﾊﾙﾀ ﾀｶﾉﾘ</t>
  </si>
  <si>
    <t>はるた　たかのり</t>
  </si>
  <si>
    <t>久保　勇惺</t>
  </si>
  <si>
    <t>ｸﾎﾞ ﾕｳｾｲ</t>
  </si>
  <si>
    <t>くぼ　ゆうせい</t>
  </si>
  <si>
    <t>杉本燿志朗</t>
  </si>
  <si>
    <t>ｽｷﾞﾓﾄ ﾖｳｼﾛｳ</t>
  </si>
  <si>
    <t>すぎもと　ようしろう</t>
  </si>
  <si>
    <t>長野　　剛</t>
  </si>
  <si>
    <t>ﾅｶﾞﾉ ｺﾞｳ</t>
  </si>
  <si>
    <t>ながの　ごう</t>
  </si>
  <si>
    <t>弘田　　紬</t>
  </si>
  <si>
    <t>ﾋﾛﾀ ﾂﾑｷﾞ</t>
  </si>
  <si>
    <t>ひろた　つむぎ</t>
  </si>
  <si>
    <t>藤原　花霞</t>
  </si>
  <si>
    <t>ﾌｼﾞﾜﾗ ﾊﾅｶ</t>
  </si>
  <si>
    <t>ふじわら　はなか</t>
  </si>
  <si>
    <t>森澤　彩華</t>
  </si>
  <si>
    <t>ﾓﾘｻﾜ ｱﾔｶ</t>
  </si>
  <si>
    <t>もりさわ　あやか</t>
  </si>
  <si>
    <t>式地　彩空</t>
  </si>
  <si>
    <t>ｼｷｼﾞ ｻﾗ</t>
  </si>
  <si>
    <t>しきじ　さら</t>
  </si>
  <si>
    <t>藤原　楓梨</t>
  </si>
  <si>
    <t>ﾌｼﾞﾜﾗ ﾌｳﾘ</t>
  </si>
  <si>
    <t>ふじわら　ふうり</t>
  </si>
  <si>
    <t>坂本　有世</t>
  </si>
  <si>
    <t>ｻｶﾓﾄ ﾐﾁﾖ</t>
  </si>
  <si>
    <t>さかもと　みちよ</t>
  </si>
  <si>
    <t>春田　涼花</t>
  </si>
  <si>
    <t>ﾊﾙﾀ ｽｽﾞｶ</t>
  </si>
  <si>
    <t>はるた　すずか</t>
  </si>
  <si>
    <t>弘田　　琴</t>
  </si>
  <si>
    <t>ﾋﾛﾀ ｺﾄ</t>
  </si>
  <si>
    <t>ひろた　こと</t>
  </si>
  <si>
    <t>西森　颯華</t>
  </si>
  <si>
    <t>ﾆｼﾓﾘ ﾌｳｶ</t>
  </si>
  <si>
    <t>にしもり　ふうか</t>
  </si>
  <si>
    <t>池谷　康希</t>
  </si>
  <si>
    <t>ｲｹﾀﾆ ｺｳｷ</t>
  </si>
  <si>
    <t>いけたに　こうき</t>
  </si>
  <si>
    <t>山本乃々葉</t>
  </si>
  <si>
    <t>ﾔﾏﾓﾄ ﾉﾉﾊ</t>
  </si>
  <si>
    <t>やまもと　ののは</t>
  </si>
  <si>
    <t>鈴木　絃巴</t>
  </si>
  <si>
    <t>ｽｽﾞｷ ｲﾄﾊ</t>
  </si>
  <si>
    <t>すずき　いとは</t>
  </si>
  <si>
    <t>水蘆　乃愛</t>
  </si>
  <si>
    <t>ﾐｽﾞｱｼ ﾉｱ</t>
  </si>
  <si>
    <t>みずあし　のあ</t>
  </si>
  <si>
    <t>坂本　楓花</t>
  </si>
  <si>
    <t>ｻｶﾓﾄ ﾌｳｶ</t>
  </si>
  <si>
    <t>さかもと　ふうか</t>
  </si>
  <si>
    <t>谷口　　薫</t>
  </si>
  <si>
    <t>ﾀﾆｸﾞﾁ ｶｵﾙ</t>
  </si>
  <si>
    <t>たにぐち　かおる</t>
  </si>
  <si>
    <t>田中　陽愛</t>
  </si>
  <si>
    <t>ﾀﾅｶ ﾋﾅ</t>
  </si>
  <si>
    <t>たなか　ひな</t>
  </si>
  <si>
    <t>篠原　結萌</t>
  </si>
  <si>
    <t>ｼﾉﾊﾗ ﾕﾒ</t>
  </si>
  <si>
    <t>しのはら　ゆめ</t>
  </si>
  <si>
    <t>植村　友奏</t>
  </si>
  <si>
    <t>ｳｴﾑﾗ ﾕｶﾅ</t>
  </si>
  <si>
    <t>うえむら　ゆかな</t>
  </si>
  <si>
    <t>中山　陽菜</t>
  </si>
  <si>
    <t>ﾅｶﾔﾏ ﾊﾙﾅ</t>
  </si>
  <si>
    <t>なかやま　はるな</t>
  </si>
  <si>
    <t>藤岡　朋花</t>
  </si>
  <si>
    <t>ﾌｼﾞｵｶ ﾄﾓｶ</t>
  </si>
  <si>
    <t>ふじおか　ともか</t>
  </si>
  <si>
    <t>岩川　陽奏</t>
  </si>
  <si>
    <t>ｲﾜｶﾜ ﾋﾅﾀ</t>
  </si>
  <si>
    <t>いわかわ　ひなた</t>
  </si>
  <si>
    <t>酒井　央都</t>
  </si>
  <si>
    <t>ｻｶｲ ｵﾄ</t>
  </si>
  <si>
    <t>さかい　おと</t>
  </si>
  <si>
    <t>西野　詢二</t>
  </si>
  <si>
    <t>ﾆｼﾉ ﾄｳｼﾞ</t>
  </si>
  <si>
    <t>にしの　とうじ</t>
  </si>
  <si>
    <t>浜田　晴凪</t>
  </si>
  <si>
    <t>ﾊﾏﾀﾞ ｾﾅ</t>
  </si>
  <si>
    <t>はまだ　せな</t>
  </si>
  <si>
    <t>尾崎　玲斗</t>
  </si>
  <si>
    <t>ｵｻﾞｷ ｱｷﾄ</t>
  </si>
  <si>
    <t>おざき　あきと</t>
  </si>
  <si>
    <t>柳瀬　成彩</t>
  </si>
  <si>
    <t>ﾔﾅｾ ﾅﾘｻ</t>
  </si>
  <si>
    <t>やなせ　なりさ</t>
  </si>
  <si>
    <t>森永　遥陽</t>
  </si>
  <si>
    <t>ﾓﾘﾅｶﾞ ﾊﾙﾋ</t>
  </si>
  <si>
    <t>もりなが　はるひ</t>
  </si>
  <si>
    <t>松田　暖花</t>
  </si>
  <si>
    <t>ﾏﾂﾀﾞ ﾎﾉｶ</t>
  </si>
  <si>
    <t>まつだ　ほのか</t>
  </si>
  <si>
    <t>宮本　倖羽</t>
  </si>
  <si>
    <t>ﾐﾔﾓﾄ ｺﾊﾈ</t>
  </si>
  <si>
    <t>みやもと　こはね</t>
  </si>
  <si>
    <t>明神　　澪</t>
  </si>
  <si>
    <t>ﾐｮｳｼﾞﾝ ﾐｵ</t>
  </si>
  <si>
    <t>みょうじん　みお</t>
  </si>
  <si>
    <t>杉本　未悠</t>
  </si>
  <si>
    <t>ｽｷﾞﾓﾄ ﾐﾕ</t>
  </si>
  <si>
    <t>すぎもと　みゆ</t>
  </si>
  <si>
    <t>西村　　楓</t>
  </si>
  <si>
    <t>ﾆｼﾑﾗ ｶｴﾃﾞ</t>
  </si>
  <si>
    <t>にしむら　かえで</t>
  </si>
  <si>
    <t>日山　楓菜</t>
  </si>
  <si>
    <t>ﾋﾔﾏ ﾌｳﾅ</t>
  </si>
  <si>
    <t>ひやま　ふうな</t>
  </si>
  <si>
    <t>年</t>
    <rPh sb="0" eb="1">
      <t>ネン</t>
    </rPh>
    <phoneticPr fontId="2"/>
  </si>
  <si>
    <t xml:space="preserve"> 2024 年 8 月 31 日</t>
    <rPh sb="6" eb="7">
      <t>ネン</t>
    </rPh>
    <rPh sb="10" eb="11">
      <t>ツキ</t>
    </rPh>
    <rPh sb="15" eb="16">
      <t>ヒ</t>
    </rPh>
    <phoneticPr fontId="2"/>
  </si>
  <si>
    <t xml:space="preserve"> 2024 年 9 月 1 日</t>
    <rPh sb="6" eb="7">
      <t>ネン</t>
    </rPh>
    <rPh sb="10" eb="11">
      <t>ツキ</t>
    </rPh>
    <rPh sb="14" eb="15">
      <t>ヒ</t>
    </rPh>
    <phoneticPr fontId="2"/>
  </si>
  <si>
    <t>メドレーリレー</t>
    <phoneticPr fontId="2"/>
  </si>
  <si>
    <t>1・2年</t>
    <rPh sb="3" eb="4">
      <t>ネン</t>
    </rPh>
    <phoneticPr fontId="2"/>
  </si>
  <si>
    <t>3・4年</t>
    <rPh sb="3" eb="4">
      <t>ネン</t>
    </rPh>
    <phoneticPr fontId="2"/>
  </si>
  <si>
    <t>5・6年</t>
    <rPh sb="3" eb="4">
      <t>ネン</t>
    </rPh>
    <phoneticPr fontId="2"/>
  </si>
  <si>
    <t>３・４年生</t>
    <rPh sb="3" eb="5">
      <t>ネンセイ</t>
    </rPh>
    <phoneticPr fontId="2"/>
  </si>
  <si>
    <t>５・６年生</t>
    <phoneticPr fontId="2"/>
  </si>
  <si>
    <t>５・６年生</t>
    <phoneticPr fontId="2"/>
  </si>
  <si>
    <t>女子</t>
    <rPh sb="0" eb="2">
      <t>ジョシ</t>
    </rPh>
    <phoneticPr fontId="2"/>
  </si>
  <si>
    <t>ふりがな</t>
    <phoneticPr fontId="2"/>
  </si>
  <si>
    <t>入力方法</t>
    <rPh sb="0" eb="2">
      <t>ニュウリョク</t>
    </rPh>
    <rPh sb="2" eb="4">
      <t>ホウホウ</t>
    </rPh>
    <phoneticPr fontId="2"/>
  </si>
  <si>
    <t>初期設定を入力</t>
    <rPh sb="0" eb="2">
      <t>ショキ</t>
    </rPh>
    <rPh sb="2" eb="4">
      <t>セッテイ</t>
    </rPh>
    <rPh sb="5" eb="7">
      <t>ニュウリョク</t>
    </rPh>
    <phoneticPr fontId="2"/>
  </si>
  <si>
    <t>＊</t>
    <phoneticPr fontId="2"/>
  </si>
  <si>
    <t>②</t>
    <phoneticPr fontId="2"/>
  </si>
  <si>
    <t>オーダーを入力する</t>
    <rPh sb="5" eb="7">
      <t>ニュウリョク</t>
    </rPh>
    <phoneticPr fontId="2"/>
  </si>
  <si>
    <t>該当するシートを選択をする</t>
    <rPh sb="0" eb="2">
      <t>ガイトウ</t>
    </rPh>
    <rPh sb="8" eb="10">
      <t>センタク</t>
    </rPh>
    <phoneticPr fontId="2"/>
  </si>
  <si>
    <t>の箇所のプルダウンより選手を選択</t>
    <rPh sb="1" eb="3">
      <t>カショ</t>
    </rPh>
    <rPh sb="11" eb="13">
      <t>センシュ</t>
    </rPh>
    <rPh sb="14" eb="16">
      <t>センタク</t>
    </rPh>
    <phoneticPr fontId="2"/>
  </si>
  <si>
    <t>学年の間違いがあれば赤く表示されます</t>
    <rPh sb="0" eb="2">
      <t>ガクネン</t>
    </rPh>
    <rPh sb="3" eb="5">
      <t>マチガ</t>
    </rPh>
    <rPh sb="10" eb="11">
      <t>アカ</t>
    </rPh>
    <rPh sb="12" eb="14">
      <t>ヒョウジ</t>
    </rPh>
    <phoneticPr fontId="2"/>
  </si>
  <si>
    <t>③</t>
    <phoneticPr fontId="2"/>
  </si>
  <si>
    <t>入力完了後、ファイル名をチーム名に変更しメールにて送信して下さい</t>
    <rPh sb="0" eb="2">
      <t>ニュウリョク</t>
    </rPh>
    <rPh sb="2" eb="4">
      <t>カンリョウ</t>
    </rPh>
    <rPh sb="4" eb="5">
      <t>ゴ</t>
    </rPh>
    <rPh sb="10" eb="11">
      <t>メイ</t>
    </rPh>
    <rPh sb="15" eb="16">
      <t>メイ</t>
    </rPh>
    <rPh sb="17" eb="19">
      <t>ヘンコウ</t>
    </rPh>
    <rPh sb="25" eb="27">
      <t>ソウシン</t>
    </rPh>
    <rPh sb="29" eb="30">
      <t>クダ</t>
    </rPh>
    <phoneticPr fontId="2"/>
  </si>
  <si>
    <t>tsf.sys.2013@gmail.com</t>
  </si>
  <si>
    <t>情報システム委員会</t>
    <rPh sb="0" eb="2">
      <t>ジョウホウ</t>
    </rPh>
    <rPh sb="6" eb="9">
      <t>イインカイ</t>
    </rPh>
    <phoneticPr fontId="2"/>
  </si>
  <si>
    <t>ZEYO_ST</t>
  </si>
  <si>
    <t>山下　大翔</t>
  </si>
  <si>
    <t>ﾔﾏｼﾀ ﾊﾙﾄ</t>
  </si>
  <si>
    <t>やました　はると</t>
  </si>
  <si>
    <t>細谷　遙汰</t>
  </si>
  <si>
    <t>ﾎｿﾀﾆ ﾖｳﾀ</t>
  </si>
  <si>
    <t>ほそたに　ようた</t>
  </si>
  <si>
    <t>松下　理咲</t>
  </si>
  <si>
    <t>ﾏﾂｼﾀ ﾘｻ</t>
  </si>
  <si>
    <t>まつした　りさ</t>
  </si>
  <si>
    <t>中村弥智花</t>
  </si>
  <si>
    <t>ﾅｶﾑﾗ ﾔﾁｶ</t>
  </si>
  <si>
    <t>なかむら　やちか</t>
  </si>
  <si>
    <t>玉浦　那奈</t>
  </si>
  <si>
    <t>ﾀﾏｳﾗ ﾅﾅ</t>
  </si>
  <si>
    <t>たまうら　なな</t>
  </si>
  <si>
    <t>小山茉結子</t>
  </si>
  <si>
    <t>ｵﾔﾏ ﾏﾕｺ</t>
  </si>
  <si>
    <t>おやま　まゆこ</t>
  </si>
  <si>
    <t>森　可依梛</t>
  </si>
  <si>
    <t>ﾓﾘ ｶｴﾅ</t>
  </si>
  <si>
    <t>もり　かえな</t>
  </si>
  <si>
    <t>細谷　水稀</t>
  </si>
  <si>
    <t>ﾎｿﾀﾆ ﾐｽﾞｷ</t>
  </si>
  <si>
    <t>ほそたに　みずき</t>
  </si>
  <si>
    <t>狩野　希実</t>
  </si>
  <si>
    <t>ｶﾉｳ ﾉｿﾞﾐ</t>
  </si>
  <si>
    <t>かのう　のぞみ</t>
  </si>
  <si>
    <t>松井　彩乃</t>
  </si>
  <si>
    <t>ﾏﾂｲ ｱﾔﾉ</t>
  </si>
  <si>
    <t>まつい　あやの</t>
  </si>
  <si>
    <t>山口　武蔵</t>
  </si>
  <si>
    <t>ﾔﾏｸﾞﾁ ﾑｻｼ</t>
  </si>
  <si>
    <t>やまぐち　むさし</t>
  </si>
  <si>
    <t>秦　　海都</t>
  </si>
  <si>
    <t>ﾊﾀ ｶｲﾄ</t>
  </si>
  <si>
    <t>はた　かいと</t>
  </si>
  <si>
    <t>浪越　登惟</t>
  </si>
  <si>
    <t>ﾅﾐｺｼ ﾄｲ</t>
  </si>
  <si>
    <t>なみこし　とい</t>
  </si>
  <si>
    <t>杉田喜一治</t>
  </si>
  <si>
    <t>ｽｷﾞﾀ ﾊﾙｲﾁ</t>
  </si>
  <si>
    <t>すぎた　はるいち</t>
  </si>
  <si>
    <t>小川　新太</t>
  </si>
  <si>
    <t>ｵｶﾞﾜ ｱﾗﾀ</t>
  </si>
  <si>
    <t>おがわ　あらた</t>
  </si>
  <si>
    <t>山下　航摯</t>
  </si>
  <si>
    <t>ﾔﾏｼﾀ ｺｳｼ</t>
  </si>
  <si>
    <t>やました　こうし</t>
  </si>
  <si>
    <t>増田　航己</t>
  </si>
  <si>
    <t>ﾏｽﾀﾞ ｺｳｷ</t>
  </si>
  <si>
    <t>ますだ　こうき</t>
  </si>
  <si>
    <t>吉村　光里</t>
  </si>
  <si>
    <t>ﾖｼﾑﾗ ﾋｶﾘ</t>
  </si>
  <si>
    <t>よしむら　ひかり</t>
  </si>
  <si>
    <t>堀川　　凛</t>
  </si>
  <si>
    <t>ﾎﾘｶﾜ ﾘﾝ</t>
  </si>
  <si>
    <t>ほりかわ　りん</t>
  </si>
  <si>
    <t>宮本　真帆</t>
  </si>
  <si>
    <t>ﾐﾔﾓﾄ ﾏﾎ</t>
  </si>
  <si>
    <t>みやもと　まほ</t>
  </si>
  <si>
    <t>菊野　遥加</t>
  </si>
  <si>
    <t>ｷｸﾉ ﾊﾙｶ</t>
  </si>
  <si>
    <t>きくの　はるか</t>
  </si>
  <si>
    <t>堀家　彩結</t>
  </si>
  <si>
    <t>ﾎﾘｹ ｻﾕ</t>
  </si>
  <si>
    <t>ほりけ　さゆ</t>
  </si>
  <si>
    <t>松岡いろは</t>
  </si>
  <si>
    <t>ﾏﾂｵｶ ｲﾛﾊ</t>
  </si>
  <si>
    <t>まつおか　いろは</t>
  </si>
  <si>
    <t>三方　春毅</t>
  </si>
  <si>
    <t>ﾐｶﾀ ﾊﾙｷ</t>
  </si>
  <si>
    <t>みかた　はるき</t>
  </si>
  <si>
    <t>岡田　　葵</t>
  </si>
  <si>
    <t>ｵｶﾀﾞ ｱｵｲ</t>
  </si>
  <si>
    <t>おかだ　あおい</t>
  </si>
  <si>
    <t>高橋　一颯</t>
  </si>
  <si>
    <t>高城　小奈</t>
  </si>
  <si>
    <t>ﾀｶｼﾛ ｺﾅ</t>
  </si>
  <si>
    <t>たかしろ　こな</t>
  </si>
  <si>
    <t>高橋　芽愛</t>
  </si>
  <si>
    <t>ﾀｶﾊｼ ﾒｲ</t>
  </si>
  <si>
    <t>たかはし　めい</t>
  </si>
  <si>
    <t>大平　雫月</t>
  </si>
  <si>
    <t>ｵｵﾋﾗ ｼｽﾞｸ</t>
  </si>
  <si>
    <t>おおひら　しずく</t>
  </si>
  <si>
    <t>前田　栞里</t>
  </si>
  <si>
    <t>ﾏｴﾀﾞ ｼｵﾘ</t>
  </si>
  <si>
    <t>まえだ　しおり</t>
  </si>
  <si>
    <t>橋村　美咲</t>
  </si>
  <si>
    <t>ﾊｼﾑﾗ ﾐｸ</t>
  </si>
  <si>
    <t>はしむら　みく</t>
  </si>
  <si>
    <t>北川ひかり</t>
  </si>
  <si>
    <t>ｷﾀｶﾞﾜ ﾋｶﾘ</t>
  </si>
  <si>
    <t>きたがわ　ひかり</t>
  </si>
  <si>
    <t>岡田　夏菜</t>
  </si>
  <si>
    <t>ｵｶﾀﾞ ﾅﾂﾅ</t>
  </si>
  <si>
    <t>おかだ　なつな</t>
  </si>
  <si>
    <t>大矢根瑠奈</t>
  </si>
  <si>
    <t>ｵｵﾔﾈ ﾙﾅ</t>
  </si>
  <si>
    <t>おおやね　るな</t>
  </si>
  <si>
    <t>曽根　　雅</t>
  </si>
  <si>
    <t>ｿﾈ ﾐﾔﾋﾞ</t>
  </si>
  <si>
    <t>そね　みやび</t>
  </si>
  <si>
    <t>竹田　遥陽</t>
  </si>
  <si>
    <t>ﾀｹﾀﾞ ﾊﾙﾋ</t>
  </si>
  <si>
    <t>たけだ　はるひ</t>
  </si>
  <si>
    <t>加地　　蘭</t>
  </si>
  <si>
    <t>ｶｼﾞ ﾗﾝ</t>
  </si>
  <si>
    <t>かじ　らん</t>
  </si>
  <si>
    <t>青野　伶央</t>
  </si>
  <si>
    <t>ｱｵﾉ ﾚｵ</t>
  </si>
  <si>
    <t>あおの　れお</t>
  </si>
  <si>
    <t>山本　悠真</t>
  </si>
  <si>
    <t>ﾔﾏﾓﾄ ﾕｳﾏ</t>
  </si>
  <si>
    <t>やまもと　ゆうま</t>
  </si>
  <si>
    <t>藤井洸太朗</t>
  </si>
  <si>
    <t>ﾌｼﾞｲ ｺｳﾀﾛｳ</t>
  </si>
  <si>
    <t>ふじい　こうたろう</t>
  </si>
  <si>
    <t>上田　悠斗</t>
  </si>
  <si>
    <t>ｳｴﾀ ﾕｳﾄ</t>
  </si>
  <si>
    <t>うえた　ゆうと</t>
  </si>
  <si>
    <t>辻　　隼人</t>
  </si>
  <si>
    <t>ﾂｼﾞ ﾊﾔﾄ</t>
  </si>
  <si>
    <t>つじ　はやと</t>
  </si>
  <si>
    <t>有家　良真</t>
  </si>
  <si>
    <t>ｳｹ ﾘｮｳﾏ</t>
  </si>
  <si>
    <t>うけ　りょうま</t>
  </si>
  <si>
    <t>松浦　幸希</t>
  </si>
  <si>
    <t>ﾏﾂｳﾗ ｺｳｷ</t>
  </si>
  <si>
    <t>まつうら　こうき</t>
  </si>
  <si>
    <t>氏家　新太</t>
  </si>
  <si>
    <t>ｳｼﾞｹ ｱﾗﾀ</t>
  </si>
  <si>
    <t>うじけ　あらた</t>
  </si>
  <si>
    <t>野生須仁哉</t>
  </si>
  <si>
    <t>ﾉｵｽ ﾏｻﾔ</t>
  </si>
  <si>
    <t>のおす　まさや</t>
  </si>
  <si>
    <t>寺井　達哉</t>
  </si>
  <si>
    <t>ﾃﾗｲ ﾀﾂﾔ</t>
  </si>
  <si>
    <t>てらい　たつや</t>
  </si>
  <si>
    <t>安西　悠汰</t>
  </si>
  <si>
    <t>ｱﾝｻﾞｲ ﾕｳﾀ</t>
  </si>
  <si>
    <t>あんざい　ゆうた</t>
  </si>
  <si>
    <t>藤本　怜男</t>
  </si>
  <si>
    <t>ﾌｼﾞﾓﾄ ﾚｵ</t>
  </si>
  <si>
    <t>ふじもと　れお</t>
  </si>
  <si>
    <t>曽根　春佑</t>
  </si>
  <si>
    <t>ｿﾈ ｼｭﾝｽｹ</t>
  </si>
  <si>
    <t>そね　しゅんすけ</t>
  </si>
  <si>
    <t>合田　開翔</t>
  </si>
  <si>
    <t>ｺﾞｳﾀﾞ ｶｲﾄ</t>
  </si>
  <si>
    <t>ごうだ　かいと</t>
  </si>
  <si>
    <t>樋口　華穂</t>
  </si>
  <si>
    <t>ﾋｸﾞﾁ ｶﾎ</t>
  </si>
  <si>
    <t>ひぐち　かほ</t>
  </si>
  <si>
    <t>安藝　千紘</t>
  </si>
  <si>
    <t>ｱｷ ﾁﾋﾛ</t>
  </si>
  <si>
    <t>あき　ちひろ</t>
  </si>
  <si>
    <t>合田　夏葉</t>
  </si>
  <si>
    <t>ｺﾞｳﾀﾞ ﾅﾂﾊ</t>
  </si>
  <si>
    <t>ごうだ　なつは</t>
  </si>
  <si>
    <t>高塚　彩葵</t>
  </si>
  <si>
    <t>ﾀｶﾂｶ ｱｵｲ</t>
  </si>
  <si>
    <t>たかつか　あおい</t>
  </si>
  <si>
    <t>岸川　汐里</t>
  </si>
  <si>
    <t>ｷｼｶﾜ ｼｵﾘ</t>
  </si>
  <si>
    <t>きしかわ　しおり</t>
  </si>
  <si>
    <t>西山　來杏</t>
  </si>
  <si>
    <t>ﾆｼﾔﾏ ﾗﾝ</t>
  </si>
  <si>
    <t>にしやま　らん</t>
  </si>
  <si>
    <t>東　　倭子</t>
  </si>
  <si>
    <t>ｱｽﾞﾏ ﾜｺ</t>
  </si>
  <si>
    <t>あずま　わこ</t>
  </si>
  <si>
    <t>武田　空侑</t>
  </si>
  <si>
    <t>ﾀｹﾀﾞ ｿｳ</t>
  </si>
  <si>
    <t>たけだ　そう</t>
  </si>
  <si>
    <t>川北　誠人</t>
  </si>
  <si>
    <t>ｶﾜｷﾀ ﾏｺﾄ</t>
  </si>
  <si>
    <t>かわきた　まこと</t>
  </si>
  <si>
    <t>神足　柊汰</t>
  </si>
  <si>
    <t>ｺｳﾀﾘ ｼｭｳﾀ</t>
  </si>
  <si>
    <t>こうたり　しゅうた</t>
  </si>
  <si>
    <t>大玉　航央</t>
  </si>
  <si>
    <t>ｵｵﾀﾞﾏ ｺｵ</t>
  </si>
  <si>
    <t>おおだま　こお</t>
  </si>
  <si>
    <t>國重　皇成</t>
  </si>
  <si>
    <t>ｸﾆｼｹﾞ ｺｳｾｲ</t>
  </si>
  <si>
    <t>くにしげ　こうせい</t>
  </si>
  <si>
    <t>宝田　玲玖</t>
  </si>
  <si>
    <t>ﾀｶﾗﾀﾞ ﾘｸ</t>
  </si>
  <si>
    <t>たからだ　りく</t>
  </si>
  <si>
    <t>岡　　蒼生</t>
  </si>
  <si>
    <t>ｵｶ ｱｵｲ</t>
  </si>
  <si>
    <t>おか　あおい</t>
  </si>
  <si>
    <t>松井澪音里</t>
  </si>
  <si>
    <t>ﾏﾂｲ ﾐｵﾘ</t>
  </si>
  <si>
    <t>まつい　みおり</t>
  </si>
  <si>
    <t>國重　杏珠</t>
  </si>
  <si>
    <t>ｸﾆｼｹﾞ ｱﾝｼﾞｭ</t>
  </si>
  <si>
    <t>くにしげ　あんじゅ</t>
  </si>
  <si>
    <t>井上みのり</t>
  </si>
  <si>
    <t>ｲﾉｳｴ ﾐﾉﾘ</t>
  </si>
  <si>
    <t>いのうえ　みのり</t>
  </si>
  <si>
    <t>當瀬　心春</t>
  </si>
  <si>
    <t>ﾄｳｾ ｺﾊﾙ</t>
  </si>
  <si>
    <t>とうせ　こはる</t>
  </si>
  <si>
    <t>沖　　柚那</t>
  </si>
  <si>
    <t>ｵｷ ﾕｽﾞﾅ</t>
  </si>
  <si>
    <t>おき　ゆずな</t>
  </si>
  <si>
    <t>谷本　大瑠</t>
  </si>
  <si>
    <t>ﾀﾆﾓﾄ ﾊﾙ</t>
  </si>
  <si>
    <t>たにもと　はる</t>
  </si>
  <si>
    <t>實平　　岳</t>
  </si>
  <si>
    <t>ｻﾈﾋﾗ ｶﾞｸ</t>
  </si>
  <si>
    <t>さねひら　がく</t>
  </si>
  <si>
    <t>阿部　圭泰</t>
  </si>
  <si>
    <t>香川　鈴奈</t>
  </si>
  <si>
    <t>ｶｶﾞﾜ ｽｽﾞﾅ</t>
  </si>
  <si>
    <t>かがわ　すずな</t>
  </si>
  <si>
    <t>長原　　楓</t>
  </si>
  <si>
    <t>ﾅｶﾞﾊﾗ ｶｴﾃﾞ</t>
  </si>
  <si>
    <t>ながはら　かえで</t>
  </si>
  <si>
    <t>青木　　円</t>
  </si>
  <si>
    <t>ｱｵｷ ﾏﾄﾞｶ</t>
  </si>
  <si>
    <t>あおき　まどか</t>
  </si>
  <si>
    <t>阿部　心咲</t>
  </si>
  <si>
    <t>ｱﾍﾞ ﾐｻｷ</t>
  </si>
  <si>
    <t>あべ　みさき</t>
  </si>
  <si>
    <t>福島　里帆</t>
  </si>
  <si>
    <t>ﾌｸｼﾏ ﾘﾎ</t>
  </si>
  <si>
    <t>ふくしま　りほ</t>
  </si>
  <si>
    <t>鏡原唯咲実</t>
  </si>
  <si>
    <t>ｶｶﾞﾐﾊﾗ ｲｻﾐ</t>
  </si>
  <si>
    <t>かがみはら　いさみ</t>
  </si>
  <si>
    <t>鶴田　悠真</t>
  </si>
  <si>
    <t>ﾂﾙﾀﾞ ﾊﾙﾏ</t>
  </si>
  <si>
    <t>つるだ　はるま</t>
  </si>
  <si>
    <t>岡　　大雅</t>
  </si>
  <si>
    <t>ｵｶ ﾀｲｶﾞ</t>
  </si>
  <si>
    <t>おか　たいが</t>
  </si>
  <si>
    <t>茶園　悠人</t>
  </si>
  <si>
    <t>ﾁｬｴﾝ ﾊﾙﾄ</t>
  </si>
  <si>
    <t>ちゃえん　はると</t>
  </si>
  <si>
    <t>大野　智絢</t>
  </si>
  <si>
    <t>ｵｵﾉ ﾁﾋﾛ</t>
  </si>
  <si>
    <t>おおの　ちひろ</t>
  </si>
  <si>
    <t>木村　　耀</t>
  </si>
  <si>
    <t>ｷﾑﾗ ﾋｶﾙ</t>
  </si>
  <si>
    <t>きむら　ひかる</t>
  </si>
  <si>
    <t>池添　翔太</t>
  </si>
  <si>
    <t>ｲｹｿﾞｴ ｼｮｳﾀ</t>
  </si>
  <si>
    <t>いけぞえ　しょうた</t>
  </si>
  <si>
    <t>石津　吾都</t>
  </si>
  <si>
    <t>ｲｼﾂﾞ ｱｻﾄ</t>
  </si>
  <si>
    <t>いしづ　あさと</t>
  </si>
  <si>
    <t>和泉　恒寿</t>
  </si>
  <si>
    <t>ｲｽﾞﾐ ﾂﾈﾋｻ</t>
  </si>
  <si>
    <t>いずみ　つねひさ</t>
  </si>
  <si>
    <t>松濤　空輝</t>
  </si>
  <si>
    <t>ﾏﾂﾅﾐ ｿﾗ</t>
  </si>
  <si>
    <t>まつなみ　そら</t>
  </si>
  <si>
    <t>向井　千夏</t>
  </si>
  <si>
    <t>ﾑｶｲ ﾁﾅﾂ</t>
  </si>
  <si>
    <t>むかい　ちなつ</t>
  </si>
  <si>
    <t>川田　莉世</t>
  </si>
  <si>
    <t>ｶﾜﾀﾞ ﾘﾖ</t>
  </si>
  <si>
    <t>かわだ　りよ</t>
  </si>
  <si>
    <t>木村なな子</t>
  </si>
  <si>
    <t>ｷﾑﾗ ﾅﾅｺ</t>
  </si>
  <si>
    <t>きむら　ななこ</t>
  </si>
  <si>
    <t>横山　碧思</t>
  </si>
  <si>
    <t>ﾖｺﾔﾏ ｱｵｼ</t>
  </si>
  <si>
    <t>よこやま　あおし</t>
  </si>
  <si>
    <t>藤田　小暖</t>
  </si>
  <si>
    <t>ﾌｼﾞﾀ ｺﾊﾙ</t>
  </si>
  <si>
    <t>ふじた　こはる</t>
  </si>
  <si>
    <t>中浦　咲怜</t>
  </si>
  <si>
    <t>ﾅｶｳﾗ ｴﾚﾝ</t>
  </si>
  <si>
    <t>なかうら　えれん</t>
  </si>
  <si>
    <t>佐々木一惺</t>
  </si>
  <si>
    <t>ｻｻｷ ｲｯｾｲ</t>
  </si>
  <si>
    <t>ささき　いっせい</t>
  </si>
  <si>
    <t>日浦　永都</t>
  </si>
  <si>
    <t>ﾋｳﾗ ｴｲﾄ</t>
  </si>
  <si>
    <t>ひうら　えいと</t>
  </si>
  <si>
    <t>武藤　紗季</t>
  </si>
  <si>
    <t>ﾌﾞﾄｳ ｻｷ</t>
  </si>
  <si>
    <t>ぶとう　さき</t>
  </si>
  <si>
    <t>ﾀﾆｶﾜ ﾐｽﾞﾎ</t>
  </si>
  <si>
    <t>たにかわ　みずほ</t>
  </si>
  <si>
    <t>大久保柚奈</t>
  </si>
  <si>
    <t>ｵｵｸﾎﾞ ﾕｽﾞﾅ</t>
  </si>
  <si>
    <t>おおくぼ　ゆずな</t>
  </si>
  <si>
    <t>多田　栞里</t>
  </si>
  <si>
    <t>ﾀﾀﾞ ｼｵﾘ</t>
  </si>
  <si>
    <t>ただ　しおり</t>
  </si>
  <si>
    <t>大西　穂賀</t>
  </si>
  <si>
    <t>ｵｵﾆｼ ﾎﾉｶ</t>
  </si>
  <si>
    <t>おおにし　ほのか</t>
  </si>
  <si>
    <t>水野　芽維</t>
  </si>
  <si>
    <t>ﾐｽﾞﾉ ﾒｲ</t>
  </si>
  <si>
    <t>みずの　めい</t>
  </si>
  <si>
    <t>森崎　心陽</t>
  </si>
  <si>
    <t>ﾓﾘｻｷ ﾐｵ</t>
  </si>
  <si>
    <t>もりさき　みお</t>
  </si>
  <si>
    <t>米谷　すず</t>
  </si>
  <si>
    <t>ﾖﾈﾀﾆ ｽｽﾞ</t>
  </si>
  <si>
    <t>よねたに　すず</t>
  </si>
  <si>
    <t>豊田　実花</t>
  </si>
  <si>
    <t>ﾄﾖﾀ ﾐｶ</t>
  </si>
  <si>
    <t>ST屋島</t>
  </si>
  <si>
    <t>とよた　みか</t>
  </si>
  <si>
    <t>森本　弥琴</t>
  </si>
  <si>
    <t>ﾓﾘﾓﾄ ﾐｺﾄ</t>
  </si>
  <si>
    <t>もりもと　みこと</t>
  </si>
  <si>
    <t>黒澤菜々佳</t>
  </si>
  <si>
    <t>ｸﾛｻﾜ ﾅﾅｶ</t>
  </si>
  <si>
    <t>くろさわ　ななか</t>
  </si>
  <si>
    <t>藤澤　暁人</t>
  </si>
  <si>
    <t>ﾌｼﾞｻﾜ ｱｷﾄ</t>
  </si>
  <si>
    <t>ふじさわ　あきと</t>
  </si>
  <si>
    <t>徳永　蒼来</t>
  </si>
  <si>
    <t>ﾄｸﾅｶﾞ ｿﾗ</t>
  </si>
  <si>
    <t>とくなが　そら</t>
  </si>
  <si>
    <t>前川いろは</t>
  </si>
  <si>
    <t>ﾏｴｶﾞﾜ ｲﾛﾊ</t>
  </si>
  <si>
    <t>まえがわ　いろは</t>
  </si>
  <si>
    <t>三宅　一慶</t>
  </si>
  <si>
    <t>ﾐﾔｹ ｶｽﾞﾖｼ</t>
  </si>
  <si>
    <t>みやけ　かずよし</t>
  </si>
  <si>
    <t>松村　藍輝</t>
  </si>
  <si>
    <t>ﾏﾂﾑﾗ ｱｲｷ</t>
  </si>
  <si>
    <t>まつむら　あいき</t>
  </si>
  <si>
    <t>坪井　悠仁</t>
  </si>
  <si>
    <t>ﾂﾎﾞｲ ﾊﾙﾄ</t>
  </si>
  <si>
    <t>つぼい　はると</t>
  </si>
  <si>
    <t>香川　里月</t>
  </si>
  <si>
    <t>ｶｶﾞﾜ ﾘﾂｷ</t>
  </si>
  <si>
    <t>かがわ　りつき</t>
  </si>
  <si>
    <t>大村　　凜</t>
  </si>
  <si>
    <t>ｵｵﾑﾗ ﾘﾝ</t>
  </si>
  <si>
    <t>おおむら　りん</t>
  </si>
  <si>
    <t>大奥まひな</t>
  </si>
  <si>
    <t>ｵｵｵｸ ﾏﾋﾅ</t>
  </si>
  <si>
    <t>おおおく　まひな</t>
  </si>
  <si>
    <t>佐藤　杏咲</t>
  </si>
  <si>
    <t>ｻﾄｳ ｱｽﾞｻ</t>
  </si>
  <si>
    <t>さとう　あずさ</t>
  </si>
  <si>
    <t>湊　　優妃</t>
  </si>
  <si>
    <t>ﾐﾅﾄ ﾕｳｷ</t>
  </si>
  <si>
    <t>みなと　ゆうき</t>
  </si>
  <si>
    <t>山形　美彩</t>
  </si>
  <si>
    <t>ﾔﾏｶﾞﾀ ﾐｱ</t>
  </si>
  <si>
    <t>やまがた　みあ</t>
  </si>
  <si>
    <t>大奥なつめ</t>
  </si>
  <si>
    <t>ｵｵｵｸ ﾅﾂﾒ</t>
  </si>
  <si>
    <t>おおおく　なつめ</t>
  </si>
  <si>
    <t>須見はるの</t>
  </si>
  <si>
    <t>ｽﾐ ﾊﾙﾉ</t>
  </si>
  <si>
    <t>すみ　はるの</t>
  </si>
  <si>
    <t>長尾　萌香</t>
  </si>
  <si>
    <t>ﾅｶﾞｵ ﾓｶ</t>
  </si>
  <si>
    <t>ながお　もか</t>
  </si>
  <si>
    <t>小田　華大</t>
  </si>
  <si>
    <t>ｵﾀﾞ ﾊﾙﾄ</t>
  </si>
  <si>
    <t>おだ　はると</t>
  </si>
  <si>
    <t>篠原　隆汰</t>
  </si>
  <si>
    <t>ｼﾉﾊﾗ ﾘｭｳﾀ</t>
  </si>
  <si>
    <t>しのはら　りゅうた</t>
  </si>
  <si>
    <t>森　城太郎</t>
  </si>
  <si>
    <t>ﾓﾘ ｼﾞｮｳﾀﾛｳ</t>
  </si>
  <si>
    <t>もり　じょうたろう</t>
  </si>
  <si>
    <t>中木　蘭富</t>
  </si>
  <si>
    <t>ﾅｶｷﾞ ﾗﾝﾄ</t>
  </si>
  <si>
    <t>なかぎ　らんと</t>
  </si>
  <si>
    <t>河野　諒大</t>
  </si>
  <si>
    <t>ｶﾜﾉ ﾘｮｳﾀ</t>
  </si>
  <si>
    <t>かわの　りょうた</t>
  </si>
  <si>
    <t>森　暖之助</t>
  </si>
  <si>
    <t>ﾓﾘ ﾀﾞﾝﾉｽｹ</t>
  </si>
  <si>
    <t>もり　だんのすけ</t>
  </si>
  <si>
    <t>志宇知奈々</t>
  </si>
  <si>
    <t>ｼｳﾁ ﾅﾅ</t>
  </si>
  <si>
    <t>しうち　なな</t>
  </si>
  <si>
    <t>佐藤　穂実</t>
  </si>
  <si>
    <t>ｻﾄｳ ﾎﾉﾐ</t>
  </si>
  <si>
    <t>さとう　ほのみ</t>
  </si>
  <si>
    <t>佐藤　花帆</t>
  </si>
  <si>
    <t>ｻﾄｳ ｶﾎ</t>
  </si>
  <si>
    <t>さとう　かほ</t>
  </si>
  <si>
    <t>森　　爽輔</t>
  </si>
  <si>
    <t>ﾓﾘ ｿｳｽｹ</t>
  </si>
  <si>
    <t>もり　そうすけ</t>
  </si>
  <si>
    <t>坂東　輝弦</t>
  </si>
  <si>
    <t>ﾊﾞﾝﾄﾞｳ ｷﾂﾞﾙ</t>
  </si>
  <si>
    <t>ばんどう　きづる</t>
  </si>
  <si>
    <t>安達勇次郎</t>
  </si>
  <si>
    <t>ｱﾀﾞﾁ ﾕｳｼﾞﾛｳ</t>
  </si>
  <si>
    <t>あだち　ゆうじろう</t>
  </si>
  <si>
    <t>金子　祐也</t>
  </si>
  <si>
    <t>ｶﾈｺ ﾕｳﾔ</t>
  </si>
  <si>
    <t>かねこ　ゆうや</t>
  </si>
  <si>
    <t>山本　凌奨</t>
  </si>
  <si>
    <t>ﾔﾏﾓﾄ ﾘｮｳｽｹ</t>
  </si>
  <si>
    <t>やまもと　りょうすけ</t>
  </si>
  <si>
    <t>鴨川　朔歩</t>
  </si>
  <si>
    <t>ｶﾓｶﾞﾜ ｻｸﾄ</t>
  </si>
  <si>
    <t>かもがわ　さくと</t>
  </si>
  <si>
    <t>伊藤　毅哉</t>
  </si>
  <si>
    <t>ｲﾄｳ ﾀｶﾔ</t>
  </si>
  <si>
    <t>いとう　たかや</t>
  </si>
  <si>
    <t>二宮　礼翔</t>
  </si>
  <si>
    <t>ﾆﾉﾐﾔ ｱﾔﾄ</t>
  </si>
  <si>
    <t>にのみや　あやと</t>
  </si>
  <si>
    <t>二宮　涼翔</t>
  </si>
  <si>
    <t>ﾆﾉﾐﾔ ｷﾖﾄ</t>
  </si>
  <si>
    <t>にのみや　きよと</t>
  </si>
  <si>
    <t>久光　莉夏</t>
  </si>
  <si>
    <t>ﾋｻﾐﾂ ﾘｶ</t>
  </si>
  <si>
    <t>ひさみつ　りか</t>
  </si>
  <si>
    <t>関谷　雪雅</t>
  </si>
  <si>
    <t>ｾｷﾔ ﾕﾏ</t>
  </si>
  <si>
    <t>せきや　ゆま</t>
  </si>
  <si>
    <t>横山　侑那</t>
  </si>
  <si>
    <t>ﾖｺﾔﾏ ﾕｳﾅ</t>
  </si>
  <si>
    <t>よこやま　ゆうな</t>
  </si>
  <si>
    <t>高橋　芽依</t>
  </si>
  <si>
    <t>豊嶋　あさ</t>
  </si>
  <si>
    <t>ﾄﾖｼﾏ ｱｻ</t>
  </si>
  <si>
    <t>とよしま　あさ</t>
  </si>
  <si>
    <t>高橋　沙羅</t>
  </si>
  <si>
    <t>中野　花音</t>
  </si>
  <si>
    <t>ﾅｶﾉ ｶｵ</t>
  </si>
  <si>
    <t>なかの　かお</t>
  </si>
  <si>
    <t>三浦　正樹</t>
  </si>
  <si>
    <t>ﾐｳﾗ ﾏｻｷ</t>
  </si>
  <si>
    <t>みうら　まさき</t>
  </si>
  <si>
    <t>木田　啓翔</t>
  </si>
  <si>
    <t>ｷﾀﾞ ｹｲﾄ</t>
  </si>
  <si>
    <t>きだ　けいと</t>
  </si>
  <si>
    <t>村上　優太</t>
  </si>
  <si>
    <t>ﾑﾗｶﾐ ﾕｳﾀ</t>
  </si>
  <si>
    <t>むらかみ　ゆうた</t>
  </si>
  <si>
    <t>谷山　瑛飛</t>
  </si>
  <si>
    <t>ﾀﾆﾔﾏ ｴｲﾄ</t>
  </si>
  <si>
    <t>たにやま　えいと</t>
  </si>
  <si>
    <t>中川　朝飛</t>
  </si>
  <si>
    <t>ﾅｶｶﾞﾜ ｱｻﾋ</t>
  </si>
  <si>
    <t>なかがわ　あさひ</t>
  </si>
  <si>
    <t>白石優芽華</t>
  </si>
  <si>
    <t>ｼﾗｲｼ ﾕﾒｶ</t>
  </si>
  <si>
    <t>しらいし　ゆめか</t>
  </si>
  <si>
    <t>重松　瑠七</t>
  </si>
  <si>
    <t>ｼｹﾞﾏﾂ ﾙﾅ</t>
  </si>
  <si>
    <t>しげまつ　るな</t>
  </si>
  <si>
    <t>中川　彩映</t>
  </si>
  <si>
    <t>ﾅｶｶﾞﾜ ｲﾛﾊ</t>
  </si>
  <si>
    <t>なかがわ　いろは</t>
  </si>
  <si>
    <t>橋本　れい</t>
  </si>
  <si>
    <t>ﾊｼﾓﾄ ﾚｲ</t>
  </si>
  <si>
    <t>はしもと　れい</t>
  </si>
  <si>
    <t>新家　悠加</t>
  </si>
  <si>
    <t>ｼﾝﾔ ﾕｶ</t>
  </si>
  <si>
    <t>しんや　ゆか</t>
  </si>
  <si>
    <t>原　愛夏海</t>
  </si>
  <si>
    <t>ﾊﾗ ﾏﾅﾐ</t>
  </si>
  <si>
    <t>はら　まなみ</t>
  </si>
  <si>
    <t>松岡　紗礼</t>
  </si>
  <si>
    <t>ﾏﾂｵｶ ｻﾗ</t>
  </si>
  <si>
    <t>まつおか　さら</t>
  </si>
  <si>
    <t>伊藤　暖星</t>
  </si>
  <si>
    <t>ｲﾄｳ ﾊﾙｾ</t>
  </si>
  <si>
    <t>いとう　はるせ</t>
  </si>
  <si>
    <t>加藤　昇茉</t>
  </si>
  <si>
    <t>ｶﾄｳ ｼｮｳﾏ</t>
  </si>
  <si>
    <t>かとう　しょうま</t>
  </si>
  <si>
    <t>飯野　太基</t>
  </si>
  <si>
    <t>ｲｲﾉ ﾀｲｷ</t>
  </si>
  <si>
    <t>いいの　たいき</t>
  </si>
  <si>
    <t>井川新太郎</t>
  </si>
  <si>
    <t>ｲｶﾜ ｼﾝﾀﾛｳ</t>
  </si>
  <si>
    <t>いかわ　しんたろう</t>
  </si>
  <si>
    <t>宮崎　詩音</t>
  </si>
  <si>
    <t>ﾐﾔｻﾞｷ ｼｵﾝ</t>
  </si>
  <si>
    <t>みやざき　しおん</t>
  </si>
  <si>
    <t>蝶野　千春</t>
  </si>
  <si>
    <t>ﾁｮｳﾉ ﾁﾊﾙ</t>
  </si>
  <si>
    <t>ちょうの　ちはる</t>
  </si>
  <si>
    <t>大西　礼夢</t>
  </si>
  <si>
    <t>ｵｵﾆｼ ﾗｲﾑ</t>
  </si>
  <si>
    <t>おおにし　らいむ</t>
  </si>
  <si>
    <t>穂波　佐和</t>
  </si>
  <si>
    <t>ﾎﾅﾐ ｻﾜ</t>
  </si>
  <si>
    <t>ほなみ　さわ</t>
  </si>
  <si>
    <t>井川　桜子</t>
  </si>
  <si>
    <t>ｲｶﾜ ｻｸﾗｺ</t>
  </si>
  <si>
    <t>いかわ　さくらこ</t>
  </si>
  <si>
    <t>高橋明日香</t>
  </si>
  <si>
    <t>ﾀｶﾊｼ ｱｽｶ</t>
  </si>
  <si>
    <t>たかはし　あすか</t>
  </si>
  <si>
    <t>安藤　絢菜</t>
  </si>
  <si>
    <t>ｱﾝﾄﾞｳ ｱﾔﾅ</t>
  </si>
  <si>
    <t>あんどう　あやな</t>
  </si>
  <si>
    <t>石川　　瑶</t>
  </si>
  <si>
    <t>ｲｼｶﾜ ﾖｳ</t>
  </si>
  <si>
    <t>いしかわ　よう</t>
  </si>
  <si>
    <t>坂下　紗菜</t>
  </si>
  <si>
    <t>ｻｶｼﾀ ｻﾅ</t>
  </si>
  <si>
    <t>さかした　さな</t>
  </si>
  <si>
    <t>高橋一色華</t>
  </si>
  <si>
    <t>ﾀｶﾊｼ ｲﾛﾊ</t>
  </si>
  <si>
    <t>たかはし　いろは</t>
  </si>
  <si>
    <t>石川　幸明</t>
  </si>
  <si>
    <t>ｲｼｶﾜ ｺｳﾒｲ</t>
  </si>
  <si>
    <t>いしかわ　こうめい</t>
  </si>
  <si>
    <t>戸田　夏実</t>
  </si>
  <si>
    <t>ﾄﾀﾞ ﾅﾂﾐ</t>
  </si>
  <si>
    <t>とだ　なつみ</t>
  </si>
  <si>
    <t>越智あり紗</t>
  </si>
  <si>
    <t>ｵﾁ ｱﾘｻ</t>
  </si>
  <si>
    <t>おち　ありさ</t>
  </si>
  <si>
    <t>大西　紫功</t>
  </si>
  <si>
    <t>ｵｵﾆｼ ｼｺｳ</t>
  </si>
  <si>
    <t>おおにし　しこう</t>
  </si>
  <si>
    <t>山口　大翔</t>
  </si>
  <si>
    <t>ﾔﾏｸﾞﾁ ﾀﾞｲﾄ</t>
  </si>
  <si>
    <t>やまぐち　だいと</t>
  </si>
  <si>
    <t>石川　照盛</t>
  </si>
  <si>
    <t>ｲｼｶﾜ ﾃﾙﾓ</t>
  </si>
  <si>
    <t>いしかわ　てるも</t>
  </si>
  <si>
    <t>佐々木隼也</t>
  </si>
  <si>
    <t>ｻｻｷ ｼｭﾝﾔ</t>
  </si>
  <si>
    <t>ささき　しゅんや</t>
  </si>
  <si>
    <t>村川　聡典</t>
  </si>
  <si>
    <t>ﾑﾗｶﾜ ｿｳｽｹ</t>
  </si>
  <si>
    <t>むらかわ　そうすけ</t>
  </si>
  <si>
    <t>森田　緋珠</t>
  </si>
  <si>
    <t>ﾓﾘﾀ ﾙﾅ</t>
  </si>
  <si>
    <t>もりた　るな</t>
  </si>
  <si>
    <t>高橋　花音</t>
  </si>
  <si>
    <t>ﾀｶﾊｼ ｶﾉﾝ</t>
  </si>
  <si>
    <t>たかはし　かのん</t>
  </si>
  <si>
    <t>岡田　紗菜</t>
  </si>
  <si>
    <t>ｵｶﾀﾞ ｻﾅ</t>
  </si>
  <si>
    <t>おかだ　さな</t>
  </si>
  <si>
    <t>八塚　　凛</t>
  </si>
  <si>
    <t>ﾔﾂﾂﾞｶ ﾘﾝ</t>
  </si>
  <si>
    <t>やつづか　りん</t>
  </si>
  <si>
    <t>瀬野　心琴</t>
  </si>
  <si>
    <t>ｾﾉ ﾐｺ</t>
  </si>
  <si>
    <t>せの　みこ</t>
  </si>
  <si>
    <t>横山　理乃</t>
  </si>
  <si>
    <t>ﾖｺﾔﾏ ｺﾄﾉ</t>
  </si>
  <si>
    <t>よこやま　ことの</t>
  </si>
  <si>
    <t>片岡奈波美</t>
  </si>
  <si>
    <t>ｶﾀｵｶ ﾅﾅﾐ</t>
  </si>
  <si>
    <t>かたおか　ななみ</t>
  </si>
  <si>
    <t>村上　千紗</t>
  </si>
  <si>
    <t>ﾑﾗｶﾐ ﾁｻ</t>
  </si>
  <si>
    <t>むらかみ　ちさ</t>
  </si>
  <si>
    <t>河野　夏鈴</t>
  </si>
  <si>
    <t>ｶﾜﾉ ｶﾘﾝ</t>
  </si>
  <si>
    <t>かわの　かりん</t>
  </si>
  <si>
    <t>吉岡　　晄</t>
  </si>
  <si>
    <t>ﾖｼｵｶ ｺｳ</t>
  </si>
  <si>
    <t>よしおか　こう</t>
  </si>
  <si>
    <t>玉井心來斐</t>
  </si>
  <si>
    <t>ﾀﾏｲ ﾐﾗｲ</t>
  </si>
  <si>
    <t>たまい　みらい</t>
  </si>
  <si>
    <t>二宮　夏希</t>
  </si>
  <si>
    <t>ﾆﾉﾐﾔ ﾅﾂｷ</t>
  </si>
  <si>
    <t>にのみや　なつき</t>
  </si>
  <si>
    <t>渡邊　友子</t>
  </si>
  <si>
    <t>ﾜﾀﾅﾍﾞ ﾄﾓｺ</t>
  </si>
  <si>
    <t>わたなべ　ともこ</t>
  </si>
  <si>
    <t>繁桝　莉央</t>
  </si>
  <si>
    <t>ｼｹﾞﾏｽ ﾘｵ</t>
  </si>
  <si>
    <t>しげます　りお</t>
  </si>
  <si>
    <t>小池京士郎</t>
  </si>
  <si>
    <t>ｺｲｹ ｷｮｳｼﾛｳ</t>
  </si>
  <si>
    <t>こいけ　きょうしろう</t>
  </si>
  <si>
    <t>岩田　莉歩</t>
  </si>
  <si>
    <t>ｲﾜﾀ ﾘﾎ</t>
  </si>
  <si>
    <t>いわた　りほ</t>
  </si>
  <si>
    <t>町田　　凛</t>
  </si>
  <si>
    <t>ﾏﾁﾀﾞ ﾘﾝ</t>
  </si>
  <si>
    <t>まちだ　りん</t>
  </si>
  <si>
    <t>桑波田彩央依</t>
  </si>
  <si>
    <t>ｸﾜﾊﾀ ｱｵｲ</t>
  </si>
  <si>
    <t>くわはた　あおい</t>
  </si>
  <si>
    <t>茂川　結香</t>
  </si>
  <si>
    <t>ｼｹﾞｶﾜ ﾕｳｶ</t>
  </si>
  <si>
    <t>しげかわ　ゆうか</t>
  </si>
  <si>
    <t>阪本　有稀</t>
  </si>
  <si>
    <t>ｻｶﾓﾄ ﾕｷ</t>
  </si>
  <si>
    <t>さかもと　ゆき</t>
  </si>
  <si>
    <t>松本　次郎</t>
  </si>
  <si>
    <t>ﾏﾂﾓﾄ ｼﾞﾛｳ</t>
  </si>
  <si>
    <t>まつもと　じろう</t>
  </si>
  <si>
    <t>林　孝太朗</t>
  </si>
  <si>
    <t>ﾊﾔｼ ｺｳﾀﾛｳ</t>
  </si>
  <si>
    <t>はやし　こうたろう</t>
  </si>
  <si>
    <t>高木　豊嘉</t>
  </si>
  <si>
    <t>ﾀｶｷﾞ ﾕﾀｶ</t>
  </si>
  <si>
    <t>たかぎ　ゆたか</t>
  </si>
  <si>
    <t>松本　虹慶</t>
  </si>
  <si>
    <t>ﾏﾂﾓﾄ ﾆｼﾞﾖｼ</t>
  </si>
  <si>
    <t>まつもと　にじよし</t>
  </si>
  <si>
    <t>梶原　永翔</t>
  </si>
  <si>
    <t>ｶｼﾞﾜﾗ ｴｲﾄ</t>
  </si>
  <si>
    <t>かじわら　えいと</t>
  </si>
  <si>
    <t>山口　万葉</t>
  </si>
  <si>
    <t>ﾔﾏｸﾞﾁ ｶｽﾞﾊ</t>
  </si>
  <si>
    <t>やまぐち　かずは</t>
  </si>
  <si>
    <t>石岡　千波</t>
  </si>
  <si>
    <t>ｲｼｵｶ ﾁﾅﾐ</t>
  </si>
  <si>
    <t>いしおか　ちなみ</t>
  </si>
  <si>
    <t>大瀧　　要</t>
  </si>
  <si>
    <t>ｵｵﾀｷ ｶﾅﾒ</t>
  </si>
  <si>
    <t>おおたき　かなめ</t>
  </si>
  <si>
    <t>川北　瑛斗</t>
  </si>
  <si>
    <t>ｶﾜｷﾀ ｴｲﾄ</t>
  </si>
  <si>
    <t>かわきた　えいと</t>
  </si>
  <si>
    <t>川崎　陽大</t>
  </si>
  <si>
    <t>ｶﾜｻｷ ﾋﾅﾀ</t>
  </si>
  <si>
    <t>かわさき　ひなた</t>
  </si>
  <si>
    <t>近藤こころ</t>
  </si>
  <si>
    <t>ｺﾝﾄﾞｳ ｺｺﾛ</t>
  </si>
  <si>
    <t>こんどう　こころ</t>
  </si>
  <si>
    <t>伊藤　遥香</t>
  </si>
  <si>
    <t>ｲﾄｳ ﾊﾙｶ</t>
  </si>
  <si>
    <t>いとう　はるか</t>
  </si>
  <si>
    <t>嘉村　七海</t>
  </si>
  <si>
    <t>ｶﾑﾗ ﾅﾅﾐ</t>
  </si>
  <si>
    <t>かむら　ななみ</t>
  </si>
  <si>
    <t>近藤　凪夏</t>
  </si>
  <si>
    <t>ｺﾝﾄﾞｳ ﾅﾅ</t>
  </si>
  <si>
    <t>こんどう　なな</t>
  </si>
  <si>
    <t>二宮　百花</t>
  </si>
  <si>
    <t>ﾆﾉﾐﾔ ﾓﾓｶ</t>
  </si>
  <si>
    <t>にのみや　ももか</t>
  </si>
  <si>
    <t>今村結依菜</t>
  </si>
  <si>
    <t>ｲﾏﾑﾗ ﾕｲﾅ</t>
  </si>
  <si>
    <t>いまむら　ゆいな</t>
  </si>
  <si>
    <t>川又　彩人</t>
  </si>
  <si>
    <t>ｶﾜﾏﾀ ｱﾔﾄ</t>
  </si>
  <si>
    <t>かわまた　あやと</t>
  </si>
  <si>
    <t>早柏　　純</t>
  </si>
  <si>
    <t>ﾊﾔｶｼ ｼﾞｭﾝ</t>
  </si>
  <si>
    <t>はやかし　じゅん</t>
  </si>
  <si>
    <t>佐伯　星奈</t>
  </si>
  <si>
    <t>ｻｲｷ ｾｲﾅ</t>
  </si>
  <si>
    <t>さいき　せいな</t>
  </si>
  <si>
    <t>前川　鎧志</t>
  </si>
  <si>
    <t>ﾏｴｶﾜ ｶｲﾄ</t>
  </si>
  <si>
    <t>まえかわ　かいと</t>
  </si>
  <si>
    <t>舩橋　　司</t>
  </si>
  <si>
    <t>ﾌﾅﾊｼ ﾂｶｻ</t>
  </si>
  <si>
    <t>ふなはし　つかさ</t>
  </si>
  <si>
    <t>津田心乃葉</t>
  </si>
  <si>
    <t>ﾂﾀﾞ ｺﾉﾊ</t>
  </si>
  <si>
    <t>つだ　このは</t>
  </si>
  <si>
    <t>渡部　祐奈</t>
  </si>
  <si>
    <t>ﾜﾀﾅﾍﾞ ﾕｳﾅ</t>
  </si>
  <si>
    <t>わたなべ　ゆうな</t>
  </si>
  <si>
    <t>二宮　陸斗</t>
  </si>
  <si>
    <t>ﾆﾉﾐﾔ ﾘｸﾄ</t>
  </si>
  <si>
    <t>にのみや　りくと</t>
  </si>
  <si>
    <t>東浦　朱里</t>
  </si>
  <si>
    <t>ﾋｶﾞｼｳﾗ ｱｶﾘ</t>
  </si>
  <si>
    <t>ひがしうら　あかり</t>
  </si>
  <si>
    <t>木村　紗良</t>
  </si>
  <si>
    <t>ｷﾑﾗ ｻﾗ</t>
  </si>
  <si>
    <t>きむら　さら</t>
  </si>
  <si>
    <t>高橋　　暖</t>
  </si>
  <si>
    <t>ﾀｶﾊｼ ﾀﾞﾝ</t>
  </si>
  <si>
    <t>えいしSC北条</t>
  </si>
  <si>
    <t>たかはし　だん</t>
  </si>
  <si>
    <t>若宮　悠文</t>
  </si>
  <si>
    <t>ﾜｶﾐﾔ ﾋｻﾌﾐ</t>
  </si>
  <si>
    <t>わかみや　ひさふみ</t>
  </si>
  <si>
    <t>吉野　颯斗</t>
  </si>
  <si>
    <t>ﾖｼﾉ ﾊﾔﾄ</t>
  </si>
  <si>
    <t>よしの　はやと</t>
  </si>
  <si>
    <t>北尾　和艶</t>
  </si>
  <si>
    <t>ｷﾀｵ ﾄｲﾛ</t>
  </si>
  <si>
    <t>きたお　といろ</t>
  </si>
  <si>
    <t>中川　　望</t>
  </si>
  <si>
    <t>ﾅｶｶﾞﾜ ﾉｿﾞﾐ</t>
  </si>
  <si>
    <t>なかがわ　のぞみ</t>
  </si>
  <si>
    <t>向井　陽葵</t>
  </si>
  <si>
    <t>ﾑｶｲ ﾋﾏﾘ</t>
  </si>
  <si>
    <t>むかい　ひまり</t>
  </si>
  <si>
    <t>中村　真都</t>
  </si>
  <si>
    <t>ﾅｶﾑﾗ ﾏｻﾄ</t>
  </si>
  <si>
    <t>なかむら　まさと</t>
  </si>
  <si>
    <t>中村　輝明</t>
  </si>
  <si>
    <t>ﾅｶﾑﾗ ﾃﾙｱｷ</t>
  </si>
  <si>
    <t>なかむら　てるあき</t>
  </si>
  <si>
    <t>酒井　　謙</t>
  </si>
  <si>
    <t>ｻｶｲ ｹﾝ</t>
  </si>
  <si>
    <t>さかい　けん</t>
  </si>
  <si>
    <t>酒井　　譲</t>
  </si>
  <si>
    <t>ｻｶｲ ｼﾞｮｳ</t>
  </si>
  <si>
    <t>さかい　じょう</t>
  </si>
  <si>
    <t>小島　采佐</t>
  </si>
  <si>
    <t>ｺｼﾞﾏ ｺﾄｻ</t>
  </si>
  <si>
    <t>こじま　ことさ</t>
  </si>
  <si>
    <t>善家　一椛</t>
  </si>
  <si>
    <t>ｾﾞﾝｹ ｲﾁｶ</t>
  </si>
  <si>
    <t>ぜんけ　いちか</t>
  </si>
  <si>
    <t>薬師寺虹空</t>
  </si>
  <si>
    <t>ﾔｸｼｼﾞ ﾆｺ</t>
  </si>
  <si>
    <t>やくしじ　にこ</t>
  </si>
  <si>
    <t>善家　涼葉</t>
  </si>
  <si>
    <t>ｾﾞﾝｹ ｽｽﾞﾊ</t>
  </si>
  <si>
    <t>ぜんけ　すずは</t>
  </si>
  <si>
    <t>山下　夏穂</t>
  </si>
  <si>
    <t>ﾔﾏｼﾀ ｶﾎ</t>
  </si>
  <si>
    <t>やました　かほ</t>
  </si>
  <si>
    <t>佐藤藍仁香</t>
  </si>
  <si>
    <t>ｻﾄｳ ｱﾆｶ</t>
  </si>
  <si>
    <t>さとう　あにか</t>
  </si>
  <si>
    <t>和田　沙耶</t>
  </si>
  <si>
    <t>ﾜﾀﾞ ｻﾔ</t>
  </si>
  <si>
    <t>わだ　さや</t>
  </si>
  <si>
    <t>中野　綾美</t>
  </si>
  <si>
    <t>ﾅｶﾉ ｱﾔﾐ</t>
  </si>
  <si>
    <t>なかの　あやみ</t>
  </si>
  <si>
    <t>髙橋　秀章</t>
  </si>
  <si>
    <t>ﾀｶﾊｼ ﾋﾃﾞｱｷ</t>
  </si>
  <si>
    <t>たかはし　ひであき</t>
  </si>
  <si>
    <t>栗田　大雅</t>
  </si>
  <si>
    <t>ｸﾘﾀ ﾀｲｶﾞ</t>
  </si>
  <si>
    <t>くりた　たいが</t>
  </si>
  <si>
    <t>渡部　心暖</t>
  </si>
  <si>
    <t>ﾜﾀﾅﾍﾞ ｺｺﾊ</t>
  </si>
  <si>
    <t>わたなべ　ここは</t>
  </si>
  <si>
    <t>栗田　晏楠</t>
  </si>
  <si>
    <t>ｸﾘﾀ ｱﾝﾅ</t>
  </si>
  <si>
    <t>くりた　あんな</t>
  </si>
  <si>
    <t>田中啓史朗</t>
  </si>
  <si>
    <t>ﾀﾅｶ ｹｲｼﾛｳ</t>
  </si>
  <si>
    <t>たなか　けいしろう</t>
  </si>
  <si>
    <t>西川　稜真</t>
  </si>
  <si>
    <t>ﾆｼｶﾜ ﾘｮｳﾏ</t>
  </si>
  <si>
    <t>にしかわ　りょうま</t>
  </si>
  <si>
    <t>西川　晴稀</t>
  </si>
  <si>
    <t>ﾆｼｶﾜ ﾊﾙｷ</t>
  </si>
  <si>
    <t>にしかわ　はるき</t>
  </si>
  <si>
    <t>ＡＰＳ</t>
  </si>
  <si>
    <t>深水　敢太</t>
  </si>
  <si>
    <t>ﾌｶﾐ ｶﾝﾀ</t>
  </si>
  <si>
    <t>ふかみ　かんた</t>
  </si>
  <si>
    <t>中原　叶愛</t>
  </si>
  <si>
    <t>ﾅｶﾊﾗ ｶﾚﾝ</t>
  </si>
  <si>
    <t>なかはら　かれん</t>
  </si>
  <si>
    <t>菊池　海音</t>
  </si>
  <si>
    <t>ｷｸﾁ ｶｲﾄ</t>
  </si>
  <si>
    <t>きくち　かいと</t>
  </si>
  <si>
    <t>磯野　大和</t>
  </si>
  <si>
    <t>ｲｿﾉ ﾔﾏﾄ</t>
  </si>
  <si>
    <t>いその　やまと</t>
  </si>
  <si>
    <t>菊池　陸立</t>
  </si>
  <si>
    <t>ｷｸﾁ ﾘｸﾄ</t>
  </si>
  <si>
    <t>きくち　りくと</t>
  </si>
  <si>
    <t>橘　　茉央</t>
  </si>
  <si>
    <t>ﾀﾁﾊﾞﾅ ﾏｵ</t>
  </si>
  <si>
    <t>たちばな　まお</t>
  </si>
  <si>
    <t>大和　武義</t>
  </si>
  <si>
    <t>ﾔﾏﾄ ﾀｹﾖｼ</t>
  </si>
  <si>
    <t>やまと　たけよし</t>
  </si>
  <si>
    <t>田中　睦大</t>
  </si>
  <si>
    <t>ﾀﾅｶ ﾑﾂﾄ</t>
  </si>
  <si>
    <t>たなか　むつと</t>
  </si>
  <si>
    <t>楠瀬　透真</t>
  </si>
  <si>
    <t>ｸｽﾉｾ ﾄｳﾏ</t>
  </si>
  <si>
    <t>くすのせ　とうま</t>
  </si>
  <si>
    <t>小川　柚子</t>
  </si>
  <si>
    <t>ｵｶﾞﾜ ﾕｽﾞ</t>
  </si>
  <si>
    <t>おがわ　ゆず</t>
  </si>
  <si>
    <t>竹﨑　可織</t>
  </si>
  <si>
    <t>ﾀｹｻﾞｷ ｶｵﾘ</t>
  </si>
  <si>
    <t>たけざき　かおり</t>
  </si>
  <si>
    <t>西原　蒼亮</t>
  </si>
  <si>
    <t>ｻｲﾊﾞﾗ ｿｳｽｹ</t>
  </si>
  <si>
    <t>さいばら　そうすけ</t>
  </si>
  <si>
    <t>小松　央典</t>
  </si>
  <si>
    <t>ｺﾏﾂ ｵｳｽｹ</t>
  </si>
  <si>
    <t>こまつ　おうすけ</t>
  </si>
  <si>
    <t>中島　　駆</t>
  </si>
  <si>
    <t>ﾅｶｼﾞﾏ ｶｹﾙ</t>
  </si>
  <si>
    <t>なかじま　かける</t>
  </si>
  <si>
    <t>岩村　昌治</t>
  </si>
  <si>
    <t>ｲﾜﾑﾗ ﾏｻﾊﾙ</t>
  </si>
  <si>
    <t>いわむら　まさはる</t>
  </si>
  <si>
    <t>宇和城幸親</t>
  </si>
  <si>
    <t>ｳﾜｼﾛ ﾕｷﾁｶ</t>
  </si>
  <si>
    <t>うわしろ　ゆきちか</t>
  </si>
  <si>
    <t>荒木　堪成</t>
  </si>
  <si>
    <t>ｱﾗｷ ｶﾝｾｲ</t>
  </si>
  <si>
    <t>あらき　かんせい</t>
  </si>
  <si>
    <t>佐野　　丞</t>
  </si>
  <si>
    <t>ｻﾉ ﾀｽｸ</t>
  </si>
  <si>
    <t>さの　たすく</t>
  </si>
  <si>
    <t>土居　好葉</t>
  </si>
  <si>
    <t>ﾄﾞｲ ｺﾉﾊ</t>
  </si>
  <si>
    <t>どい　このは</t>
  </si>
  <si>
    <t>森澤　百華</t>
  </si>
  <si>
    <t>ﾓﾘｻﾜ ﾓﾓｶ</t>
  </si>
  <si>
    <t>もりさわ　ももか</t>
  </si>
  <si>
    <t>合田　朱里</t>
  </si>
  <si>
    <t>ｺﾞｳﾀﾞ ｱｶﾘ</t>
  </si>
  <si>
    <t>ごうだ　あかり</t>
  </si>
  <si>
    <t>川田理央奈</t>
  </si>
  <si>
    <t>ｶﾜﾀﾞ ﾘｵﾅ</t>
  </si>
  <si>
    <t>かわだ　りおな</t>
  </si>
  <si>
    <t>川村　紗由</t>
  </si>
  <si>
    <t>ｶﾜﾑﾗ ｻﾕ</t>
  </si>
  <si>
    <t>かわむら　さゆ</t>
  </si>
  <si>
    <t>田坂　斗望</t>
  </si>
  <si>
    <t>ﾀｻｶ ﾄﾐ</t>
  </si>
  <si>
    <t>たさか　とみ</t>
  </si>
  <si>
    <t>弘島　琉伊</t>
  </si>
  <si>
    <t>ﾋﾛｼﾏ ﾙｲ</t>
  </si>
  <si>
    <t>ひろしま　るい</t>
  </si>
  <si>
    <t>横山　恵海</t>
  </si>
  <si>
    <t>ﾖｺﾔﾏ ﾒｸﾞﾐ</t>
  </si>
  <si>
    <t>よこやま　めぐみ</t>
  </si>
  <si>
    <t>上山　未夢</t>
  </si>
  <si>
    <t>ｶﾐﾔﾏ ﾐﾐ</t>
  </si>
  <si>
    <t>かみやま　みみ</t>
  </si>
  <si>
    <t>平田　紀澄</t>
  </si>
  <si>
    <t>ﾋﾗﾀ ｷｽﾐ</t>
  </si>
  <si>
    <t>ひらた　きすみ</t>
  </si>
  <si>
    <t>宮田　莉緒</t>
  </si>
  <si>
    <t>ﾐﾔﾀ ﾘｵ</t>
  </si>
  <si>
    <t>みやた　りお</t>
  </si>
  <si>
    <t>近森　　旭</t>
  </si>
  <si>
    <t>ﾁｶﾓﾘ ｱｻﾋ</t>
  </si>
  <si>
    <t>ちかもり　あさひ</t>
  </si>
  <si>
    <t>松本　蒼大</t>
  </si>
  <si>
    <t>ﾏﾂﾓﾄ ｱｵﾄ</t>
  </si>
  <si>
    <t>まつもと　あおと</t>
  </si>
  <si>
    <t>野瀬　希愛</t>
  </si>
  <si>
    <t>ﾉｾ ﾉｱ</t>
  </si>
  <si>
    <t>のせ　のあ</t>
  </si>
  <si>
    <t>北村　夢彩</t>
  </si>
  <si>
    <t>ｷﾀﾑﾗ ﾒｲ</t>
  </si>
  <si>
    <t>きたむら　めい</t>
  </si>
  <si>
    <t>武田悠之介</t>
  </si>
  <si>
    <t>ﾀｹﾀﾞ ﾕｳﾉｽｹ</t>
  </si>
  <si>
    <t>たけだ　ゆうのすけ</t>
  </si>
  <si>
    <t>中尾実果子</t>
  </si>
  <si>
    <t>ﾅｶｵ ﾐｶｺ</t>
  </si>
  <si>
    <t>なかお　みかこ</t>
  </si>
  <si>
    <t>八木　千聡</t>
  </si>
  <si>
    <t>ﾔｷﾞ ﾁｻﾄ</t>
  </si>
  <si>
    <t>やぎ　ちさと</t>
  </si>
  <si>
    <t>西森　　蘭</t>
  </si>
  <si>
    <t>ﾆｼﾓﾘ ﾗﾝ</t>
  </si>
  <si>
    <t>にしもり　らん</t>
  </si>
  <si>
    <t>細川　楓真</t>
  </si>
  <si>
    <t>ﾎｿｶﾜ ﾌｳﾏ</t>
  </si>
  <si>
    <t>ほそかわ　ふうま</t>
  </si>
  <si>
    <t>今津　　葵</t>
  </si>
  <si>
    <t>ｲﾏﾂﾞ ｱｵｲ</t>
  </si>
  <si>
    <t>いまづ　あおい</t>
  </si>
  <si>
    <t>成岡　真帆</t>
  </si>
  <si>
    <t>ﾅﾙｵｶ ﾏﾎ</t>
  </si>
  <si>
    <t>なるおか　まほ</t>
  </si>
  <si>
    <t>黒岩　晄生</t>
  </si>
  <si>
    <t>ｸﾛｲﾜ ﾐﾂｷ</t>
  </si>
  <si>
    <t>くろいわ　みつき</t>
  </si>
  <si>
    <t>柳瀬　一城</t>
  </si>
  <si>
    <t>ﾔﾅｾ ｶｽﾞｷ</t>
  </si>
  <si>
    <t>やなせ　かずき</t>
  </si>
  <si>
    <t>樋口　大悟</t>
  </si>
  <si>
    <t>ﾋｸﾞﾁ ﾀﾞｲｺﾞ</t>
  </si>
  <si>
    <t>ひぐち　だいご</t>
  </si>
  <si>
    <t>岩川　湊音</t>
  </si>
  <si>
    <t>ｲﾜｶﾜ ﾐﾅﾄ</t>
  </si>
  <si>
    <t>いわかわ　みなと</t>
  </si>
  <si>
    <t>中村　緋織</t>
  </si>
  <si>
    <t>ﾅｶﾑﾗ ﾋｵﾘ</t>
  </si>
  <si>
    <t>なかむら　ひおり</t>
  </si>
  <si>
    <t>岸本　　花</t>
  </si>
  <si>
    <t>ｷｼﾓﾄ ﾊﾅ</t>
  </si>
  <si>
    <t>きしもと　はな</t>
  </si>
  <si>
    <t>矢野裕貴菜</t>
  </si>
  <si>
    <t>ﾔﾉ ﾕｷﾅ</t>
  </si>
  <si>
    <t>やの　ゆきな</t>
  </si>
  <si>
    <t>川村風優香</t>
  </si>
  <si>
    <t>ｶﾜﾑﾗ ﾌｳｶ</t>
  </si>
  <si>
    <t>かわむら　ふうか</t>
  </si>
  <si>
    <t>池澤　明李</t>
  </si>
  <si>
    <t>ｲｹｻﾞﾜ ｱｶﾘ</t>
  </si>
  <si>
    <t>いけざわ　あかり</t>
  </si>
  <si>
    <t>細木桜太朗</t>
  </si>
  <si>
    <t>ﾎｿｷﾞ ｻｸﾀﾛｳ</t>
  </si>
  <si>
    <t>ほそぎ　さくたろう</t>
  </si>
  <si>
    <t>中嶋　　清</t>
  </si>
  <si>
    <t>ﾅｶｼﾞﾏ ｻﾔｶ</t>
  </si>
  <si>
    <t>なかじま　さやか</t>
  </si>
  <si>
    <t>36831</t>
  </si>
  <si>
    <t>38330</t>
  </si>
  <si>
    <t/>
  </si>
  <si>
    <t>第54回四国学童選手権水泳競技大会</t>
    <rPh sb="0" eb="1">
      <t>ダイ</t>
    </rPh>
    <rPh sb="3" eb="4">
      <t>カイ</t>
    </rPh>
    <rPh sb="4" eb="6">
      <t>シコク</t>
    </rPh>
    <rPh sb="6" eb="8">
      <t>ガクドウ</t>
    </rPh>
    <rPh sb="8" eb="11">
      <t>センシュケン</t>
    </rPh>
    <rPh sb="11" eb="13">
      <t>スイエイ</t>
    </rPh>
    <rPh sb="13" eb="15">
      <t>キョウギ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</si>
</sst>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4"/>
      <name val="HG明朝B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明朝B"/>
      <family val="1"/>
      <charset val="128"/>
    </font>
    <font>
      <sz val="12"/>
      <name val="ＭＳ Ｐゴシック"/>
      <family val="3"/>
      <charset val="128"/>
    </font>
    <font>
      <b/>
      <sz val="14"/>
      <name val="HG明朝B"/>
      <family val="1"/>
      <charset val="128"/>
    </font>
    <font>
      <sz val="13"/>
      <name val="HG明朝B"/>
      <family val="1"/>
      <charset val="128"/>
    </font>
    <font>
      <sz val="14"/>
      <name val="Century"/>
      <family val="1"/>
    </font>
    <font>
      <sz val="13"/>
      <name val="Century"/>
      <family val="1"/>
    </font>
    <font>
      <sz val="11"/>
      <name val="Century"/>
      <family val="1"/>
    </font>
    <font>
      <sz val="13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Google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/>
  </cellStyleXfs>
  <cellXfs count="27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5" xfId="0" quotePrefix="1" applyFont="1" applyBorder="1" applyAlignment="1">
      <alignment vertical="center" shrinkToFit="1"/>
    </xf>
    <xf numFmtId="0" fontId="9" fillId="0" borderId="6" xfId="0" quotePrefix="1" applyFont="1" applyBorder="1" applyAlignment="1">
      <alignment vertical="center" shrinkToFi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quotePrefix="1" applyFont="1" applyBorder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quotePrefix="1" applyFont="1" applyBorder="1" applyAlignment="1">
      <alignment vertical="center"/>
    </xf>
    <xf numFmtId="0" fontId="9" fillId="0" borderId="1" xfId="0" quotePrefix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5" fillId="0" borderId="0" xfId="1"/>
    <xf numFmtId="0" fontId="13" fillId="0" borderId="0" xfId="0" applyFont="1" applyAlignment="1"/>
    <xf numFmtId="0" fontId="16" fillId="3" borderId="12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right" vertical="center" wrapText="1"/>
    </xf>
    <xf numFmtId="0" fontId="17" fillId="0" borderId="25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9" fillId="0" borderId="5" xfId="0" quotePrefix="1" applyFont="1" applyBorder="1" applyAlignment="1" applyProtection="1">
      <alignment vertical="center" shrinkToFit="1"/>
      <protection hidden="1"/>
    </xf>
    <xf numFmtId="0" fontId="9" fillId="0" borderId="6" xfId="0" quotePrefix="1" applyFont="1" applyBorder="1" applyAlignment="1" applyProtection="1">
      <alignment vertical="center" shrinkToFit="1"/>
      <protection hidden="1"/>
    </xf>
    <xf numFmtId="0" fontId="9" fillId="0" borderId="6" xfId="0" applyFont="1" applyBorder="1" applyAlignment="1" applyProtection="1">
      <alignment vertical="center"/>
      <protection hidden="1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8" xfId="0" quotePrefix="1" applyFont="1" applyBorder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9" fillId="0" borderId="10" xfId="0" quotePrefix="1" applyFont="1" applyBorder="1" applyAlignment="1" applyProtection="1">
      <alignment vertical="center"/>
      <protection hidden="1"/>
    </xf>
    <xf numFmtId="0" fontId="9" fillId="0" borderId="1" xfId="0" quotePrefix="1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0" fillId="0" borderId="0" xfId="0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distributed"/>
    </xf>
    <xf numFmtId="0" fontId="6" fillId="0" borderId="1" xfId="0" applyFont="1" applyBorder="1" applyAlignment="1">
      <alignment horizontal="distributed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right"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11" xfId="0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9" xfId="0" applyFont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0" fontId="1" fillId="0" borderId="11" xfId="0" applyFont="1" applyBorder="1" applyAlignment="1" applyProtection="1">
      <alignment horizontal="center" vertical="center" shrinkToFit="1"/>
      <protection hidden="1"/>
    </xf>
    <xf numFmtId="0" fontId="1" fillId="0" borderId="0" xfId="0" applyFont="1" applyProtection="1">
      <protection hidden="1"/>
    </xf>
    <xf numFmtId="0" fontId="6" fillId="0" borderId="0" xfId="0" applyFont="1" applyAlignment="1" applyProtection="1">
      <alignment horizontal="distributed"/>
      <protection hidden="1"/>
    </xf>
    <xf numFmtId="0" fontId="6" fillId="0" borderId="1" xfId="0" applyFont="1" applyBorder="1" applyAlignment="1" applyProtection="1">
      <alignment horizontal="distributed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21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</cellXfs>
  <cellStyles count="2">
    <cellStyle name="標準" xfId="0" builtinId="0"/>
    <cellStyle name="標準 2" xfId="1"/>
  </cellStyles>
  <dxfs count="205"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showGridLines="0" zoomScale="114" zoomScaleNormal="100" zoomScaleSheetLayoutView="100" workbookViewId="0">
      <selection activeCell="R12" sqref="R12"/>
    </sheetView>
  </sheetViews>
  <sheetFormatPr defaultRowHeight="13.2"/>
  <cols>
    <col min="1" max="25" width="3.109375" customWidth="1"/>
  </cols>
  <sheetData>
    <row r="1" spans="1:25" ht="15.3" customHeight="1">
      <c r="A1" s="100" t="s">
        <v>0</v>
      </c>
      <c r="B1" s="100"/>
      <c r="C1" s="100"/>
      <c r="D1" s="100"/>
      <c r="E1" s="100"/>
      <c r="F1" s="100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.25" customHeight="1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3" customHeight="1">
      <c r="A3" s="2"/>
      <c r="B3" s="2"/>
      <c r="C3" s="2"/>
      <c r="D3" s="3" t="s">
        <v>1</v>
      </c>
      <c r="E3" s="3"/>
      <c r="F3" s="3"/>
      <c r="G3" s="3" t="s">
        <v>45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2</v>
      </c>
    </row>
    <row r="4" spans="1:25" ht="8.25" customHeight="1">
      <c r="A4" s="2"/>
      <c r="B4" s="2"/>
      <c r="C4" s="2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01" t="s">
        <v>3</v>
      </c>
      <c r="R5" s="101"/>
      <c r="S5" s="101"/>
      <c r="T5" s="101"/>
      <c r="U5" s="101"/>
      <c r="V5" s="101"/>
      <c r="W5" s="101"/>
      <c r="X5" s="101"/>
      <c r="Y5" s="101"/>
    </row>
    <row r="6" spans="1:25" ht="15" customHeight="1">
      <c r="A6" s="102" t="s">
        <v>4</v>
      </c>
      <c r="B6" s="102"/>
      <c r="C6" s="102"/>
      <c r="D6" s="102"/>
      <c r="E6" s="102"/>
      <c r="F6" s="102"/>
      <c r="G6" s="102"/>
      <c r="H6" s="102"/>
      <c r="I6" s="102"/>
      <c r="J6" s="102"/>
      <c r="K6" s="6"/>
      <c r="L6" s="6"/>
      <c r="M6" s="6"/>
      <c r="N6" s="6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" customHeight="1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6"/>
      <c r="L7" s="6"/>
      <c r="M7" s="6"/>
      <c r="N7" s="6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0.05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</row>
    <row r="9" spans="1:25" ht="15" customHeight="1">
      <c r="A9" s="104" t="s">
        <v>5</v>
      </c>
      <c r="B9" s="105"/>
      <c r="C9" s="105"/>
      <c r="D9" s="106"/>
      <c r="E9" s="104" t="s">
        <v>6</v>
      </c>
      <c r="F9" s="105"/>
      <c r="G9" s="105"/>
      <c r="H9" s="105"/>
      <c r="I9" s="105"/>
      <c r="J9" s="105"/>
      <c r="K9" s="105"/>
      <c r="L9" s="105"/>
      <c r="M9" s="105"/>
      <c r="N9" s="105"/>
      <c r="O9" s="106"/>
      <c r="P9" s="2"/>
      <c r="Q9" s="104" t="s">
        <v>7</v>
      </c>
      <c r="R9" s="105"/>
      <c r="S9" s="105"/>
      <c r="T9" s="105"/>
      <c r="U9" s="105"/>
      <c r="V9" s="105"/>
      <c r="W9" s="105"/>
      <c r="X9" s="105"/>
      <c r="Y9" s="106"/>
    </row>
    <row r="10" spans="1:25" ht="18" customHeight="1">
      <c r="A10" s="78" t="s">
        <v>8</v>
      </c>
      <c r="B10" s="79"/>
      <c r="C10" s="79"/>
      <c r="D10" s="80"/>
      <c r="E10" s="87" t="s">
        <v>46</v>
      </c>
      <c r="F10" s="88"/>
      <c r="G10" s="88"/>
      <c r="H10" s="88"/>
      <c r="I10" s="88"/>
      <c r="J10" s="88"/>
      <c r="K10" s="88"/>
      <c r="L10" s="88"/>
      <c r="M10" s="88"/>
      <c r="N10" s="88"/>
      <c r="O10" s="89"/>
      <c r="P10" s="2"/>
      <c r="Q10" s="7"/>
      <c r="R10" s="8" t="s">
        <v>9</v>
      </c>
      <c r="S10" s="90" t="s">
        <v>1573</v>
      </c>
      <c r="T10" s="91"/>
      <c r="U10" s="91"/>
      <c r="V10" s="91"/>
      <c r="W10" s="91"/>
      <c r="X10" s="9"/>
      <c r="Y10" s="10"/>
    </row>
    <row r="11" spans="1:25" ht="18" customHeight="1">
      <c r="A11" s="81"/>
      <c r="B11" s="82"/>
      <c r="C11" s="82"/>
      <c r="D11" s="83"/>
      <c r="E11" s="92" t="s">
        <v>47</v>
      </c>
      <c r="F11" s="93"/>
      <c r="G11" s="93"/>
      <c r="H11" s="93"/>
      <c r="I11" s="93"/>
      <c r="J11" s="93"/>
      <c r="K11" s="93"/>
      <c r="L11" s="93"/>
      <c r="M11" s="93"/>
      <c r="N11" s="93"/>
      <c r="O11" s="94"/>
      <c r="P11" s="2"/>
      <c r="Q11" s="11"/>
      <c r="R11" s="12" t="s">
        <v>10</v>
      </c>
      <c r="S11" s="95" t="s">
        <v>1574</v>
      </c>
      <c r="T11" s="96"/>
      <c r="U11" s="96"/>
      <c r="V11" s="96"/>
      <c r="W11" s="96"/>
      <c r="X11" s="13"/>
      <c r="Y11" s="14"/>
    </row>
    <row r="12" spans="1:25" ht="18" customHeight="1">
      <c r="A12" s="84"/>
      <c r="B12" s="85"/>
      <c r="C12" s="85"/>
      <c r="D12" s="86"/>
      <c r="E12" s="97" t="s">
        <v>11</v>
      </c>
      <c r="F12" s="98"/>
      <c r="G12" s="98"/>
      <c r="H12" s="98"/>
      <c r="I12" s="98"/>
      <c r="J12" s="98"/>
      <c r="K12" s="98"/>
      <c r="L12" s="98"/>
      <c r="M12" s="98"/>
      <c r="N12" s="98"/>
      <c r="O12" s="99"/>
      <c r="P12" s="2"/>
      <c r="Q12" s="11"/>
      <c r="R12" s="12" t="s">
        <v>12</v>
      </c>
      <c r="S12" s="95" t="s">
        <v>1575</v>
      </c>
      <c r="T12" s="96"/>
      <c r="U12" s="96"/>
      <c r="V12" s="96"/>
      <c r="W12" s="96"/>
      <c r="X12" s="13"/>
      <c r="Y12" s="14"/>
    </row>
    <row r="13" spans="1:25" ht="18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5"/>
      <c r="R13" s="16"/>
      <c r="S13" s="124"/>
      <c r="T13" s="124"/>
      <c r="U13" s="124"/>
      <c r="V13" s="124"/>
      <c r="W13" s="124"/>
      <c r="X13" s="17"/>
      <c r="Y13" s="18"/>
    </row>
    <row r="14" spans="1:25" ht="10.050000000000001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9"/>
      <c r="R14" s="20"/>
      <c r="S14" s="20"/>
      <c r="T14" s="20"/>
      <c r="U14" s="20"/>
      <c r="V14" s="20"/>
      <c r="W14" s="20"/>
      <c r="X14" s="20"/>
      <c r="Y14" s="20"/>
    </row>
    <row r="15" spans="1:25" ht="14.25" customHeight="1">
      <c r="A15" s="87" t="s">
        <v>13</v>
      </c>
      <c r="B15" s="88"/>
      <c r="C15" s="88"/>
      <c r="D15" s="89"/>
      <c r="E15" s="127" t="s">
        <v>14</v>
      </c>
      <c r="F15" s="127"/>
      <c r="G15" s="127"/>
      <c r="H15" s="127"/>
      <c r="I15" s="127"/>
      <c r="J15" s="127" t="s">
        <v>15</v>
      </c>
      <c r="K15" s="127"/>
      <c r="L15" s="127"/>
      <c r="M15" s="127"/>
      <c r="N15" s="127"/>
      <c r="O15" s="5"/>
      <c r="P15" s="5"/>
      <c r="Q15" s="87" t="s">
        <v>16</v>
      </c>
      <c r="R15" s="128"/>
      <c r="S15" s="129"/>
      <c r="T15" s="21"/>
      <c r="U15" s="22"/>
      <c r="V15" s="22"/>
      <c r="W15" s="107" t="s">
        <v>15</v>
      </c>
      <c r="X15" s="108"/>
      <c r="Y15" s="109"/>
    </row>
    <row r="16" spans="1:25" ht="14.25" customHeight="1">
      <c r="A16" s="125"/>
      <c r="B16" s="101"/>
      <c r="C16" s="101"/>
      <c r="D16" s="126"/>
      <c r="E16" s="87"/>
      <c r="F16" s="128"/>
      <c r="G16" s="128"/>
      <c r="H16" s="128"/>
      <c r="I16" s="129"/>
      <c r="J16" s="87"/>
      <c r="K16" s="128"/>
      <c r="L16" s="128"/>
      <c r="M16" s="128"/>
      <c r="N16" s="129"/>
      <c r="O16" s="5"/>
      <c r="P16" s="5"/>
      <c r="Q16" s="130"/>
      <c r="R16" s="131"/>
      <c r="S16" s="132"/>
      <c r="T16" s="23"/>
      <c r="U16" s="24"/>
      <c r="V16" s="24"/>
      <c r="W16" s="110"/>
      <c r="X16" s="110"/>
      <c r="Y16" s="111"/>
    </row>
    <row r="17" spans="1:25" ht="14.25" customHeight="1">
      <c r="A17" s="136" t="s">
        <v>17</v>
      </c>
      <c r="B17" s="137"/>
      <c r="C17" s="137"/>
      <c r="D17" s="138"/>
      <c r="E17" s="133"/>
      <c r="F17" s="134"/>
      <c r="G17" s="134"/>
      <c r="H17" s="134"/>
      <c r="I17" s="135"/>
      <c r="J17" s="133"/>
      <c r="K17" s="134"/>
      <c r="L17" s="134"/>
      <c r="M17" s="134"/>
      <c r="N17" s="135"/>
      <c r="O17" s="5"/>
      <c r="P17" s="5"/>
      <c r="Q17" s="87" t="s">
        <v>18</v>
      </c>
      <c r="R17" s="128"/>
      <c r="S17" s="129"/>
      <c r="T17" s="21"/>
      <c r="U17" s="22"/>
      <c r="V17" s="22"/>
      <c r="W17" s="107" t="s">
        <v>15</v>
      </c>
      <c r="X17" s="108"/>
      <c r="Y17" s="109"/>
    </row>
    <row r="18" spans="1:25" ht="14.25" customHeight="1">
      <c r="A18" s="97"/>
      <c r="B18" s="139"/>
      <c r="C18" s="139"/>
      <c r="D18" s="140"/>
      <c r="E18" s="130"/>
      <c r="F18" s="131"/>
      <c r="G18" s="131"/>
      <c r="H18" s="131"/>
      <c r="I18" s="132"/>
      <c r="J18" s="130"/>
      <c r="K18" s="131"/>
      <c r="L18" s="131"/>
      <c r="M18" s="131"/>
      <c r="N18" s="132"/>
      <c r="O18" s="5"/>
      <c r="P18" s="5"/>
      <c r="Q18" s="130"/>
      <c r="R18" s="131"/>
      <c r="S18" s="132"/>
      <c r="T18" s="23"/>
      <c r="U18" s="25"/>
      <c r="V18" s="25"/>
      <c r="W18" s="110"/>
      <c r="X18" s="110"/>
      <c r="Y18" s="111"/>
    </row>
    <row r="19" spans="1:25" ht="10.05000000000000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" customHeight="1">
      <c r="A20" s="112" t="s">
        <v>19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4"/>
    </row>
    <row r="21" spans="1:25" ht="12" customHeight="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7"/>
    </row>
    <row r="22" spans="1:25" ht="12" customHeight="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20"/>
    </row>
    <row r="23" spans="1:25" ht="10.050000000000001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" customHeight="1">
      <c r="A24" s="121" t="s">
        <v>20</v>
      </c>
      <c r="B24" s="121"/>
      <c r="C24" s="121"/>
      <c r="D24" s="121"/>
      <c r="E24" s="122" t="s">
        <v>21</v>
      </c>
      <c r="F24" s="122"/>
      <c r="G24" s="122"/>
      <c r="H24" s="122"/>
      <c r="I24" s="122"/>
      <c r="J24" s="122"/>
      <c r="K24" s="122" t="s">
        <v>22</v>
      </c>
      <c r="L24" s="122"/>
      <c r="M24" s="122"/>
      <c r="N24" s="122"/>
      <c r="O24" s="122"/>
      <c r="P24" s="122"/>
      <c r="Q24" s="121" t="s">
        <v>23</v>
      </c>
      <c r="R24" s="121"/>
      <c r="S24" s="121" t="s">
        <v>24</v>
      </c>
      <c r="T24" s="121"/>
      <c r="U24" s="121"/>
      <c r="V24" s="123" t="s">
        <v>25</v>
      </c>
      <c r="W24" s="123"/>
      <c r="X24" s="123"/>
      <c r="Y24" s="123"/>
    </row>
    <row r="25" spans="1:25" ht="14.55" customHeight="1">
      <c r="A25" s="148" t="s">
        <v>26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50" t="s">
        <v>27</v>
      </c>
      <c r="T25" s="150"/>
      <c r="U25" s="150"/>
      <c r="V25" s="151"/>
      <c r="W25" s="141"/>
      <c r="X25" s="141"/>
      <c r="Y25" s="143"/>
    </row>
    <row r="26" spans="1:25" ht="14.5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5" t="s">
        <v>28</v>
      </c>
      <c r="T26" s="145"/>
      <c r="U26" s="145"/>
      <c r="V26" s="152"/>
      <c r="W26" s="142"/>
      <c r="X26" s="142"/>
      <c r="Y26" s="144"/>
    </row>
    <row r="27" spans="1:25" ht="14.55" customHeight="1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6" t="s">
        <v>29</v>
      </c>
      <c r="T27" s="146"/>
      <c r="U27" s="146"/>
      <c r="V27" s="152"/>
      <c r="W27" s="142"/>
      <c r="X27" s="142"/>
      <c r="Y27" s="144"/>
    </row>
    <row r="28" spans="1:25" ht="14.55" customHeight="1">
      <c r="A28" s="123" t="s">
        <v>20</v>
      </c>
      <c r="B28" s="123"/>
      <c r="C28" s="123"/>
      <c r="D28" s="123"/>
      <c r="E28" s="147" t="s">
        <v>21</v>
      </c>
      <c r="F28" s="147"/>
      <c r="G28" s="147"/>
      <c r="H28" s="147"/>
      <c r="I28" s="147"/>
      <c r="J28" s="147"/>
      <c r="K28" s="147" t="s">
        <v>22</v>
      </c>
      <c r="L28" s="147"/>
      <c r="M28" s="147"/>
      <c r="N28" s="147"/>
      <c r="O28" s="147"/>
      <c r="P28" s="147"/>
      <c r="Q28" s="123" t="s">
        <v>23</v>
      </c>
      <c r="R28" s="123"/>
      <c r="S28" s="123" t="s">
        <v>24</v>
      </c>
      <c r="T28" s="123"/>
      <c r="U28" s="123"/>
      <c r="V28" s="123" t="s">
        <v>25</v>
      </c>
      <c r="W28" s="123"/>
      <c r="X28" s="123"/>
      <c r="Y28" s="123"/>
    </row>
    <row r="29" spans="1:25" ht="14.55" customHeight="1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0" t="s">
        <v>27</v>
      </c>
      <c r="T29" s="150"/>
      <c r="U29" s="150"/>
      <c r="V29" s="151"/>
      <c r="W29" s="141"/>
      <c r="X29" s="141"/>
      <c r="Y29" s="143"/>
    </row>
    <row r="30" spans="1:25" ht="14.5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5" t="s">
        <v>28</v>
      </c>
      <c r="T30" s="145"/>
      <c r="U30" s="145"/>
      <c r="V30" s="152"/>
      <c r="W30" s="142"/>
      <c r="X30" s="142"/>
      <c r="Y30" s="144"/>
    </row>
    <row r="31" spans="1:25" ht="14.5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6" t="s">
        <v>29</v>
      </c>
      <c r="T31" s="146"/>
      <c r="U31" s="146"/>
      <c r="V31" s="152"/>
      <c r="W31" s="142"/>
      <c r="X31" s="142"/>
      <c r="Y31" s="144"/>
    </row>
    <row r="32" spans="1:25" ht="14.55" customHeight="1">
      <c r="A32" s="121" t="s">
        <v>31</v>
      </c>
      <c r="B32" s="121"/>
      <c r="C32" s="121"/>
      <c r="D32" s="121"/>
      <c r="E32" s="122" t="s">
        <v>21</v>
      </c>
      <c r="F32" s="122"/>
      <c r="G32" s="122"/>
      <c r="H32" s="122"/>
      <c r="I32" s="122"/>
      <c r="J32" s="122"/>
      <c r="K32" s="122" t="s">
        <v>22</v>
      </c>
      <c r="L32" s="122"/>
      <c r="M32" s="122"/>
      <c r="N32" s="122"/>
      <c r="O32" s="122"/>
      <c r="P32" s="122"/>
      <c r="Q32" s="121" t="s">
        <v>23</v>
      </c>
      <c r="R32" s="121"/>
      <c r="S32" s="121" t="s">
        <v>24</v>
      </c>
      <c r="T32" s="121"/>
      <c r="U32" s="121"/>
      <c r="V32" s="123" t="s">
        <v>25</v>
      </c>
      <c r="W32" s="123"/>
      <c r="X32" s="123"/>
      <c r="Y32" s="123"/>
    </row>
    <row r="33" spans="1:25" ht="14.55" customHeight="1">
      <c r="A33" s="148" t="s">
        <v>32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50" t="s">
        <v>27</v>
      </c>
      <c r="T33" s="150"/>
      <c r="U33" s="150"/>
      <c r="V33" s="151"/>
      <c r="W33" s="141"/>
      <c r="X33" s="141"/>
      <c r="Y33" s="143"/>
    </row>
    <row r="34" spans="1:25" ht="14.5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5" t="s">
        <v>28</v>
      </c>
      <c r="T34" s="145"/>
      <c r="U34" s="145"/>
      <c r="V34" s="152"/>
      <c r="W34" s="142"/>
      <c r="X34" s="142"/>
      <c r="Y34" s="144"/>
    </row>
    <row r="35" spans="1:25" ht="14.5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6" t="s">
        <v>29</v>
      </c>
      <c r="T35" s="146"/>
      <c r="U35" s="146"/>
      <c r="V35" s="152"/>
      <c r="W35" s="142"/>
      <c r="X35" s="142"/>
      <c r="Y35" s="144"/>
    </row>
    <row r="36" spans="1:25" ht="14.55" customHeight="1">
      <c r="A36" s="123" t="s">
        <v>31</v>
      </c>
      <c r="B36" s="123"/>
      <c r="C36" s="123"/>
      <c r="D36" s="123"/>
      <c r="E36" s="147" t="s">
        <v>21</v>
      </c>
      <c r="F36" s="147"/>
      <c r="G36" s="147"/>
      <c r="H36" s="147"/>
      <c r="I36" s="147"/>
      <c r="J36" s="147"/>
      <c r="K36" s="147" t="s">
        <v>22</v>
      </c>
      <c r="L36" s="147"/>
      <c r="M36" s="147"/>
      <c r="N36" s="147"/>
      <c r="O36" s="147"/>
      <c r="P36" s="147"/>
      <c r="Q36" s="123" t="s">
        <v>23</v>
      </c>
      <c r="R36" s="123"/>
      <c r="S36" s="123" t="s">
        <v>24</v>
      </c>
      <c r="T36" s="123"/>
      <c r="U36" s="123"/>
      <c r="V36" s="123" t="s">
        <v>25</v>
      </c>
      <c r="W36" s="123"/>
      <c r="X36" s="123"/>
      <c r="Y36" s="123"/>
    </row>
    <row r="37" spans="1:25" ht="14.55" customHeight="1">
      <c r="A37" s="153" t="s">
        <v>33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0" t="s">
        <v>27</v>
      </c>
      <c r="T37" s="150"/>
      <c r="U37" s="150"/>
      <c r="V37" s="151"/>
      <c r="W37" s="141"/>
      <c r="X37" s="141"/>
      <c r="Y37" s="143"/>
    </row>
    <row r="38" spans="1:25" ht="14.5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5" t="s">
        <v>28</v>
      </c>
      <c r="T38" s="145"/>
      <c r="U38" s="145"/>
      <c r="V38" s="152"/>
      <c r="W38" s="142"/>
      <c r="X38" s="142"/>
      <c r="Y38" s="144"/>
    </row>
    <row r="39" spans="1:25" ht="14.55" customHeigh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6" t="s">
        <v>29</v>
      </c>
      <c r="T39" s="146"/>
      <c r="U39" s="146"/>
      <c r="V39" s="152"/>
      <c r="W39" s="142"/>
      <c r="X39" s="142"/>
      <c r="Y39" s="144"/>
    </row>
    <row r="40" spans="1:25" ht="1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" customHeight="1">
      <c r="A41" s="101" t="s">
        <v>34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5"/>
      <c r="L41" s="121" t="s">
        <v>35</v>
      </c>
      <c r="M41" s="121"/>
      <c r="N41" s="121"/>
      <c r="O41" s="121"/>
      <c r="P41" s="154"/>
      <c r="Q41" s="154"/>
      <c r="R41" s="154"/>
      <c r="S41" s="154"/>
      <c r="T41" s="154"/>
      <c r="U41" s="154"/>
      <c r="V41" s="154"/>
      <c r="W41" s="154"/>
      <c r="X41" s="154"/>
      <c r="Y41" s="154"/>
    </row>
    <row r="42" spans="1:25" ht="1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5"/>
      <c r="L42" s="146"/>
      <c r="M42" s="146"/>
      <c r="N42" s="146"/>
      <c r="O42" s="146"/>
      <c r="P42" s="153"/>
      <c r="Q42" s="153"/>
      <c r="R42" s="153"/>
      <c r="S42" s="153"/>
      <c r="T42" s="153"/>
      <c r="U42" s="153"/>
      <c r="V42" s="153"/>
      <c r="W42" s="153"/>
      <c r="X42" s="153"/>
      <c r="Y42" s="153"/>
    </row>
    <row r="43" spans="1:25" ht="1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" customHeight="1">
      <c r="A44" s="155" t="s">
        <v>36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</row>
    <row r="45" spans="1:25" ht="10.050000000000001" customHeight="1" thickBo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7.25" customHeight="1" thickTop="1" thickBot="1">
      <c r="A46" s="156" t="s">
        <v>37</v>
      </c>
      <c r="B46" s="156"/>
      <c r="C46" s="156"/>
      <c r="D46" s="156"/>
      <c r="E46" s="156"/>
      <c r="F46" s="156"/>
      <c r="G46" s="156"/>
      <c r="H46" s="157" t="s">
        <v>38</v>
      </c>
      <c r="I46" s="157"/>
      <c r="J46" s="157"/>
      <c r="K46" s="157"/>
      <c r="L46" s="157"/>
      <c r="M46" s="157"/>
      <c r="N46" s="157"/>
      <c r="O46" s="157"/>
      <c r="P46" s="158"/>
      <c r="Q46" s="27" t="s">
        <v>39</v>
      </c>
      <c r="R46" s="28"/>
      <c r="S46" s="29"/>
      <c r="T46" s="28"/>
      <c r="U46" s="28"/>
      <c r="V46" s="28"/>
      <c r="W46" s="28"/>
      <c r="X46" s="28"/>
      <c r="Y46" s="30"/>
    </row>
    <row r="47" spans="1:25" ht="10.050000000000001" customHeight="1" thickTop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" customHeight="1">
      <c r="A48" s="159" t="s">
        <v>40</v>
      </c>
      <c r="B48" s="159"/>
      <c r="C48" s="159"/>
      <c r="D48" s="159"/>
      <c r="E48" s="160" t="s">
        <v>41</v>
      </c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2"/>
      <c r="U48" s="2"/>
      <c r="V48" s="101"/>
      <c r="W48" s="101"/>
      <c r="X48" s="101"/>
      <c r="Y48" s="101"/>
    </row>
    <row r="49" spans="1:25" ht="18" customHeight="1">
      <c r="A49" s="163" t="s">
        <v>8</v>
      </c>
      <c r="B49" s="163"/>
      <c r="C49" s="163"/>
      <c r="D49" s="163"/>
      <c r="E49" s="87" t="s">
        <v>46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2"/>
      <c r="V49" s="101"/>
      <c r="W49" s="101"/>
      <c r="X49" s="101"/>
      <c r="Y49" s="101"/>
    </row>
    <row r="50" spans="1:25" ht="18" customHeight="1">
      <c r="A50" s="163"/>
      <c r="B50" s="163"/>
      <c r="C50" s="163"/>
      <c r="D50" s="163"/>
      <c r="E50" s="92" t="s">
        <v>47</v>
      </c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5"/>
      <c r="U50" s="2"/>
      <c r="V50" s="101"/>
      <c r="W50" s="101"/>
      <c r="X50" s="101"/>
      <c r="Y50" s="101"/>
    </row>
    <row r="51" spans="1:25" ht="18" customHeight="1">
      <c r="A51" s="163"/>
      <c r="B51" s="163"/>
      <c r="C51" s="163"/>
      <c r="D51" s="163"/>
      <c r="E51" s="97" t="s">
        <v>11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40"/>
      <c r="U51" s="2"/>
      <c r="V51" s="101"/>
      <c r="W51" s="101"/>
      <c r="X51" s="101"/>
      <c r="Y51" s="101"/>
    </row>
    <row r="52" spans="1:25" ht="10.05000000000000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customHeight="1">
      <c r="A53" s="87" t="s">
        <v>13</v>
      </c>
      <c r="B53" s="88"/>
      <c r="C53" s="88"/>
      <c r="D53" s="89"/>
      <c r="E53" s="127" t="s">
        <v>42</v>
      </c>
      <c r="F53" s="127"/>
      <c r="G53" s="127"/>
      <c r="H53" s="127"/>
      <c r="I53" s="127"/>
      <c r="J53" s="127" t="s">
        <v>43</v>
      </c>
      <c r="K53" s="127"/>
      <c r="L53" s="127"/>
      <c r="M53" s="127"/>
      <c r="N53" s="127"/>
      <c r="O53" s="5"/>
      <c r="P53" s="5"/>
      <c r="Q53" s="87" t="s">
        <v>16</v>
      </c>
      <c r="R53" s="128"/>
      <c r="S53" s="129"/>
      <c r="T53" s="21"/>
      <c r="U53" s="22"/>
      <c r="V53" s="22"/>
      <c r="W53" s="107" t="s">
        <v>43</v>
      </c>
      <c r="X53" s="108"/>
      <c r="Y53" s="109"/>
    </row>
    <row r="54" spans="1:25" ht="14.25" customHeight="1">
      <c r="A54" s="125"/>
      <c r="B54" s="101"/>
      <c r="C54" s="101"/>
      <c r="D54" s="126"/>
      <c r="E54" s="87"/>
      <c r="F54" s="128"/>
      <c r="G54" s="128"/>
      <c r="H54" s="128"/>
      <c r="I54" s="129"/>
      <c r="J54" s="87"/>
      <c r="K54" s="128"/>
      <c r="L54" s="128"/>
      <c r="M54" s="128"/>
      <c r="N54" s="129"/>
      <c r="O54" s="5"/>
      <c r="P54" s="5"/>
      <c r="Q54" s="130"/>
      <c r="R54" s="131"/>
      <c r="S54" s="132"/>
      <c r="T54" s="23"/>
      <c r="U54" s="24"/>
      <c r="V54" s="24"/>
      <c r="W54" s="110"/>
      <c r="X54" s="110"/>
      <c r="Y54" s="111"/>
    </row>
    <row r="55" spans="1:25" ht="14.25" customHeight="1">
      <c r="A55" s="136" t="s">
        <v>17</v>
      </c>
      <c r="B55" s="137"/>
      <c r="C55" s="137"/>
      <c r="D55" s="138"/>
      <c r="E55" s="133"/>
      <c r="F55" s="134"/>
      <c r="G55" s="134"/>
      <c r="H55" s="134"/>
      <c r="I55" s="135"/>
      <c r="J55" s="133"/>
      <c r="K55" s="134"/>
      <c r="L55" s="134"/>
      <c r="M55" s="134"/>
      <c r="N55" s="135"/>
      <c r="O55" s="5"/>
      <c r="P55" s="5"/>
      <c r="Q55" s="87" t="s">
        <v>18</v>
      </c>
      <c r="R55" s="128"/>
      <c r="S55" s="129"/>
      <c r="T55" s="21"/>
      <c r="U55" s="22"/>
      <c r="V55" s="22"/>
      <c r="W55" s="107" t="s">
        <v>43</v>
      </c>
      <c r="X55" s="108"/>
      <c r="Y55" s="109"/>
    </row>
    <row r="56" spans="1:25" ht="14.25" customHeight="1">
      <c r="A56" s="97"/>
      <c r="B56" s="139"/>
      <c r="C56" s="139"/>
      <c r="D56" s="140"/>
      <c r="E56" s="130"/>
      <c r="F56" s="131"/>
      <c r="G56" s="131"/>
      <c r="H56" s="131"/>
      <c r="I56" s="132"/>
      <c r="J56" s="130"/>
      <c r="K56" s="131"/>
      <c r="L56" s="131"/>
      <c r="M56" s="131"/>
      <c r="N56" s="132"/>
      <c r="O56" s="5"/>
      <c r="P56" s="5"/>
      <c r="Q56" s="130"/>
      <c r="R56" s="131"/>
      <c r="S56" s="132"/>
      <c r="T56" s="23"/>
      <c r="U56" s="25"/>
      <c r="V56" s="25"/>
      <c r="W56" s="110"/>
      <c r="X56" s="110"/>
      <c r="Y56" s="111"/>
    </row>
    <row r="57" spans="1:25" ht="10.05000000000000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2" customHeight="1">
      <c r="A58" s="112" t="s">
        <v>44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4"/>
    </row>
    <row r="59" spans="1:25" ht="12" customHeight="1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7"/>
    </row>
    <row r="60" spans="1:25" ht="12" customHeight="1">
      <c r="A60" s="118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20"/>
    </row>
  </sheetData>
  <mergeCells count="118">
    <mergeCell ref="A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  <mergeCell ref="A46:G46"/>
    <mergeCell ref="H46:P46"/>
    <mergeCell ref="A48:D48"/>
    <mergeCell ref="E48:T48"/>
    <mergeCell ref="V48:Y48"/>
    <mergeCell ref="A49:D51"/>
    <mergeCell ref="E49:T49"/>
    <mergeCell ref="V49:Y51"/>
    <mergeCell ref="E50:T50"/>
    <mergeCell ref="E51:T51"/>
    <mergeCell ref="S38:U38"/>
    <mergeCell ref="S39:U39"/>
    <mergeCell ref="A41:J42"/>
    <mergeCell ref="L41:O42"/>
    <mergeCell ref="P41:Y42"/>
    <mergeCell ref="A44:Y44"/>
    <mergeCell ref="V36:Y36"/>
    <mergeCell ref="A37:D39"/>
    <mergeCell ref="E37:J39"/>
    <mergeCell ref="K37:P39"/>
    <mergeCell ref="Q37:R39"/>
    <mergeCell ref="S37:U37"/>
    <mergeCell ref="V37:V39"/>
    <mergeCell ref="W37:W39"/>
    <mergeCell ref="X37:X39"/>
    <mergeCell ref="Y37:Y39"/>
    <mergeCell ref="S34:U34"/>
    <mergeCell ref="S35:U35"/>
    <mergeCell ref="A36:D36"/>
    <mergeCell ref="E36:J36"/>
    <mergeCell ref="K36:P36"/>
    <mergeCell ref="Q36:R36"/>
    <mergeCell ref="S36:U36"/>
    <mergeCell ref="V32:Y32"/>
    <mergeCell ref="A33:D35"/>
    <mergeCell ref="E33:J35"/>
    <mergeCell ref="K33:P35"/>
    <mergeCell ref="Q33:R35"/>
    <mergeCell ref="S33:U33"/>
    <mergeCell ref="V33:V35"/>
    <mergeCell ref="W33:W35"/>
    <mergeCell ref="X33:X35"/>
    <mergeCell ref="Y33:Y35"/>
    <mergeCell ref="S30:U30"/>
    <mergeCell ref="S31:U31"/>
    <mergeCell ref="A32:D32"/>
    <mergeCell ref="E32:J32"/>
    <mergeCell ref="K32:P32"/>
    <mergeCell ref="Q32:R32"/>
    <mergeCell ref="S32:U32"/>
    <mergeCell ref="V28:Y28"/>
    <mergeCell ref="A29:D31"/>
    <mergeCell ref="E29:J31"/>
    <mergeCell ref="K29:P31"/>
    <mergeCell ref="Q29:R31"/>
    <mergeCell ref="S29:U29"/>
    <mergeCell ref="V29:V31"/>
    <mergeCell ref="W29:W31"/>
    <mergeCell ref="X29:X31"/>
    <mergeCell ref="Y29:Y31"/>
    <mergeCell ref="W25:W27"/>
    <mergeCell ref="X25:X27"/>
    <mergeCell ref="Y25:Y27"/>
    <mergeCell ref="S26:U26"/>
    <mergeCell ref="S27:U27"/>
    <mergeCell ref="A28:D28"/>
    <mergeCell ref="E28:J28"/>
    <mergeCell ref="K28:P28"/>
    <mergeCell ref="Q28:R28"/>
    <mergeCell ref="S28:U28"/>
    <mergeCell ref="A25:D27"/>
    <mergeCell ref="E25:J27"/>
    <mergeCell ref="K25:P27"/>
    <mergeCell ref="Q25:R27"/>
    <mergeCell ref="S25:U25"/>
    <mergeCell ref="V25:V27"/>
    <mergeCell ref="W17:Y18"/>
    <mergeCell ref="A20:Y22"/>
    <mergeCell ref="A24:D24"/>
    <mergeCell ref="E24:J24"/>
    <mergeCell ref="K24:P24"/>
    <mergeCell ref="Q24:R24"/>
    <mergeCell ref="S24:U24"/>
    <mergeCell ref="V24:Y24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A10:D12"/>
    <mergeCell ref="E10:O10"/>
    <mergeCell ref="S10:W10"/>
    <mergeCell ref="E11:O11"/>
    <mergeCell ref="S11:W11"/>
    <mergeCell ref="E12:O12"/>
    <mergeCell ref="S12:W12"/>
    <mergeCell ref="A1:G1"/>
    <mergeCell ref="Q5:Y5"/>
    <mergeCell ref="A6:J7"/>
    <mergeCell ref="A9:D9"/>
    <mergeCell ref="E9:O9"/>
    <mergeCell ref="Q9:Y9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6"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IF(ISERROR(VLOOKUP(E10&amp;S10&amp;E12&amp;I20,'競技レーンリスト（リレー競技）'!A1:L204,3,0)),"",VLOOKUP(E10&amp;S10&amp;E12&amp;I20,'競技レーンリスト（リレー競技）'!A1:L204,3,0))</f>
        <v/>
      </c>
      <c r="D10" s="264"/>
      <c r="E10" s="173" t="s">
        <v>1579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 t="s">
        <v>9</v>
      </c>
      <c r="S10" s="179" t="s">
        <v>174</v>
      </c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1572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IF(ISERROR(VLOOKUP(E10&amp;S10&amp;E12&amp;I20,'競技レーンリスト（リレー競技）'!A1:L204,8,0)),"",VLOOKUP(E10&amp;S10&amp;E12&amp;I20,'競技レーンリスト（リレー競技）'!A1:L204,8,0))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IF(ISERROR(VLOOKUP(E10&amp;S10&amp;E12&amp;I20,'競技レーンリスト（リレー競技）'!A1:L204,9,0)),"",VLOOKUP(E10&amp;S10&amp;E12&amp;I20,'競技レーンリスト（リレー競技）'!A1:L204,9,0))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女子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メドレーリレー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87" priority="15">
      <formula>LEN(TRIM(E25))=0</formula>
    </cfRule>
  </conditionalFormatting>
  <conditionalFormatting sqref="E25:P27">
    <cfRule type="expression" dxfId="86" priority="16">
      <formula>S27&gt;2</formula>
    </cfRule>
  </conditionalFormatting>
  <conditionalFormatting sqref="E29:P31">
    <cfRule type="containsBlanks" dxfId="85" priority="13">
      <formula>LEN(TRIM(E29))=0</formula>
    </cfRule>
  </conditionalFormatting>
  <conditionalFormatting sqref="E29:P31">
    <cfRule type="expression" dxfId="84" priority="14">
      <formula>S31&gt;2</formula>
    </cfRule>
  </conditionalFormatting>
  <conditionalFormatting sqref="E33:P35">
    <cfRule type="containsBlanks" dxfId="83" priority="11">
      <formula>LEN(TRIM(E33))=0</formula>
    </cfRule>
  </conditionalFormatting>
  <conditionalFormatting sqref="E33:P35">
    <cfRule type="expression" dxfId="82" priority="12">
      <formula>S35&gt;2</formula>
    </cfRule>
  </conditionalFormatting>
  <conditionalFormatting sqref="E37:P39">
    <cfRule type="containsBlanks" dxfId="81" priority="9">
      <formula>LEN(TRIM(E37))=0</formula>
    </cfRule>
  </conditionalFormatting>
  <conditionalFormatting sqref="E37:P39">
    <cfRule type="expression" dxfId="80" priority="10">
      <formula>S39&gt;2</formula>
    </cfRule>
  </conditionalFormatting>
  <conditionalFormatting sqref="S27:T27">
    <cfRule type="cellIs" dxfId="79" priority="7" operator="equal">
      <formula>""</formula>
    </cfRule>
    <cfRule type="cellIs" dxfId="78" priority="8" operator="notBetween">
      <formula>1</formula>
      <formula>2</formula>
    </cfRule>
  </conditionalFormatting>
  <conditionalFormatting sqref="S31:T31">
    <cfRule type="cellIs" dxfId="77" priority="5" operator="equal">
      <formula>""</formula>
    </cfRule>
    <cfRule type="cellIs" dxfId="76" priority="6" operator="notBetween">
      <formula>1</formula>
      <formula>2</formula>
    </cfRule>
  </conditionalFormatting>
  <conditionalFormatting sqref="S35:T35">
    <cfRule type="cellIs" dxfId="75" priority="3" operator="equal">
      <formula>""</formula>
    </cfRule>
    <cfRule type="cellIs" dxfId="74" priority="4" operator="notBetween">
      <formula>1</formula>
      <formula>2</formula>
    </cfRule>
  </conditionalFormatting>
  <conditionalFormatting sqref="S39:T39">
    <cfRule type="cellIs" dxfId="73" priority="1" operator="equal">
      <formula>""</formula>
    </cfRule>
    <cfRule type="cellIs" dxfId="72" priority="2" operator="notBetween">
      <formula>1</formula>
      <formula>2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IF(ISERROR(VLOOKUP(E10&amp;S11&amp;E12&amp;I20,'競技レーンリスト（リレー競技）'!A1:L204,3,0)),"",VLOOKUP(E10&amp;S11&amp;E12&amp;I20,'競技レーンリスト（リレー競技）'!A1:L204,3,0))</f>
        <v/>
      </c>
      <c r="D10" s="264"/>
      <c r="E10" s="173" t="s">
        <v>1579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 t="s">
        <v>10</v>
      </c>
      <c r="S11" s="184" t="s">
        <v>1576</v>
      </c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173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IF(ISERROR(VLOOKUP(E10&amp;S11&amp;E12&amp;I20,'競技レーンリスト（リレー競技）'!A1:L204,8,0)),"",VLOOKUP(E10&amp;S11&amp;E12&amp;I20,'競技レーンリスト（リレー競技）'!A1:L204,8,0))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IF(ISERROR(VLOOKUP(E10&amp;S11&amp;E12&amp;I20,'競技レーンリスト（リレー競技）'!A1:L204,9,0)),"",VLOOKUP(E10&amp;S11&amp;E12&amp;I20,'競技レーンリスト（リレー競技）'!A1:L204,9,0))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女子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フリーリレー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71" priority="18">
      <formula>LEN(TRIM(E25))=0</formula>
    </cfRule>
  </conditionalFormatting>
  <conditionalFormatting sqref="E25:P27">
    <cfRule type="expression" dxfId="70" priority="19">
      <formula>S27&gt;4</formula>
    </cfRule>
    <cfRule type="expression" dxfId="69" priority="20">
      <formula>S27&lt;3</formula>
    </cfRule>
  </conditionalFormatting>
  <conditionalFormatting sqref="E29:P31">
    <cfRule type="containsBlanks" dxfId="68" priority="15">
      <formula>LEN(TRIM(E29))=0</formula>
    </cfRule>
  </conditionalFormatting>
  <conditionalFormatting sqref="E29:P31">
    <cfRule type="expression" dxfId="67" priority="16">
      <formula>S31&gt;4</formula>
    </cfRule>
    <cfRule type="expression" dxfId="66" priority="17">
      <formula>S31&lt;3</formula>
    </cfRule>
  </conditionalFormatting>
  <conditionalFormatting sqref="E33:P35">
    <cfRule type="containsBlanks" dxfId="65" priority="12">
      <formula>LEN(TRIM(E33))=0</formula>
    </cfRule>
  </conditionalFormatting>
  <conditionalFormatting sqref="E33:P35">
    <cfRule type="expression" dxfId="64" priority="13">
      <formula>S35&gt;4</formula>
    </cfRule>
    <cfRule type="expression" dxfId="63" priority="14">
      <formula>S35&lt;3</formula>
    </cfRule>
  </conditionalFormatting>
  <conditionalFormatting sqref="E37:P39">
    <cfRule type="containsBlanks" dxfId="62" priority="9">
      <formula>LEN(TRIM(E37))=0</formula>
    </cfRule>
  </conditionalFormatting>
  <conditionalFormatting sqref="E37:P39">
    <cfRule type="expression" dxfId="61" priority="10">
      <formula>S39&gt;4</formula>
    </cfRule>
    <cfRule type="expression" dxfId="60" priority="11">
      <formula>S39&lt;3</formula>
    </cfRule>
  </conditionalFormatting>
  <conditionalFormatting sqref="S27:T27">
    <cfRule type="cellIs" dxfId="59" priority="7" operator="equal">
      <formula>""</formula>
    </cfRule>
    <cfRule type="cellIs" dxfId="58" priority="8" operator="notBetween">
      <formula>3</formula>
      <formula>4</formula>
    </cfRule>
  </conditionalFormatting>
  <conditionalFormatting sqref="S31:T31">
    <cfRule type="cellIs" dxfId="57" priority="5" operator="equal">
      <formula>""</formula>
    </cfRule>
    <cfRule type="cellIs" dxfId="56" priority="6" operator="notBetween">
      <formula>3</formula>
      <formula>4</formula>
    </cfRule>
  </conditionalFormatting>
  <conditionalFormatting sqref="S35:T35">
    <cfRule type="cellIs" dxfId="55" priority="3" operator="equal">
      <formula>""</formula>
    </cfRule>
    <cfRule type="cellIs" dxfId="54" priority="4" operator="notBetween">
      <formula>3</formula>
      <formula>4</formula>
    </cfRule>
  </conditionalFormatting>
  <conditionalFormatting sqref="S39:T39">
    <cfRule type="cellIs" dxfId="53" priority="1" operator="equal">
      <formula>""</formula>
    </cfRule>
    <cfRule type="cellIs" dxfId="52" priority="2" operator="notBetween">
      <formula>3</formula>
      <formula>4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Y60"/>
  <sheetViews>
    <sheetView showGridLines="0" zoomScaleNormal="100" zoomScaleSheetLayoutView="100" workbookViewId="0">
      <selection activeCell="E25" sqref="E25:P27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IF(ISERROR(VLOOKUP(E10&amp;S11&amp;E12&amp;I20,'競技レーンリスト（リレー競技）'!A1:L204,3,0)),"",VLOOKUP(E10&amp;S11&amp;E12&amp;I20,'競技レーンリスト（リレー競技）'!A1:L204,3,0))</f>
        <v/>
      </c>
      <c r="D10" s="264"/>
      <c r="E10" s="173" t="s">
        <v>1579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 t="s">
        <v>10</v>
      </c>
      <c r="S11" s="184" t="s">
        <v>1576</v>
      </c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1572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IF(ISERROR(VLOOKUP(E10&amp;S11&amp;E12&amp;I20,'競技レーンリスト（リレー競技）'!A1:L204,8,0)),"",VLOOKUP(E10&amp;S11&amp;E12&amp;I20,'競技レーンリスト（リレー競技）'!A1:L204,8,0))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IF(ISERROR(VLOOKUP(E10&amp;S11&amp;E12&amp;I20,'競技レーンリスト（リレー競技）'!A1:L204,9,0)),"",VLOOKUP(E10&amp;S11&amp;E12&amp;I20,'競技レーンリスト（リレー競技）'!A1:L204,9,0))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女子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メドレーリレー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51" priority="18">
      <formula>LEN(TRIM(E25))=0</formula>
    </cfRule>
  </conditionalFormatting>
  <conditionalFormatting sqref="E25:P27">
    <cfRule type="expression" dxfId="50" priority="19">
      <formula>S27&gt;4</formula>
    </cfRule>
    <cfRule type="expression" dxfId="49" priority="20">
      <formula>S27&lt;3</formula>
    </cfRule>
  </conditionalFormatting>
  <conditionalFormatting sqref="E29:P31">
    <cfRule type="containsBlanks" dxfId="48" priority="15">
      <formula>LEN(TRIM(E29))=0</formula>
    </cfRule>
  </conditionalFormatting>
  <conditionalFormatting sqref="E29:P31">
    <cfRule type="expression" dxfId="47" priority="16">
      <formula>S31&gt;4</formula>
    </cfRule>
    <cfRule type="expression" dxfId="46" priority="17">
      <formula>S31&lt;3</formula>
    </cfRule>
  </conditionalFormatting>
  <conditionalFormatting sqref="E33:P35">
    <cfRule type="containsBlanks" dxfId="45" priority="12">
      <formula>LEN(TRIM(E33))=0</formula>
    </cfRule>
  </conditionalFormatting>
  <conditionalFormatting sqref="E33:P35">
    <cfRule type="expression" dxfId="44" priority="13">
      <formula>S35&gt;4</formula>
    </cfRule>
    <cfRule type="expression" dxfId="43" priority="14">
      <formula>S35&lt;3</formula>
    </cfRule>
  </conditionalFormatting>
  <conditionalFormatting sqref="E37:P39">
    <cfRule type="containsBlanks" dxfId="42" priority="9">
      <formula>LEN(TRIM(E37))=0</formula>
    </cfRule>
  </conditionalFormatting>
  <conditionalFormatting sqref="E37:P39">
    <cfRule type="expression" dxfId="41" priority="10">
      <formula>S39&gt;4</formula>
    </cfRule>
    <cfRule type="expression" dxfId="40" priority="11">
      <formula>S39&lt;3</formula>
    </cfRule>
  </conditionalFormatting>
  <conditionalFormatting sqref="S27:T27">
    <cfRule type="cellIs" dxfId="39" priority="7" operator="equal">
      <formula>""</formula>
    </cfRule>
    <cfRule type="cellIs" dxfId="38" priority="8" operator="notBetween">
      <formula>3</formula>
      <formula>4</formula>
    </cfRule>
  </conditionalFormatting>
  <conditionalFormatting sqref="S39:T39">
    <cfRule type="cellIs" dxfId="37" priority="1" operator="equal">
      <formula>""</formula>
    </cfRule>
    <cfRule type="cellIs" dxfId="36" priority="2" operator="notBetween">
      <formula>3</formula>
      <formula>4</formula>
    </cfRule>
  </conditionalFormatting>
  <conditionalFormatting sqref="S31:T31">
    <cfRule type="cellIs" dxfId="35" priority="5" operator="equal">
      <formula>""</formula>
    </cfRule>
    <cfRule type="cellIs" dxfId="34" priority="6" operator="notBetween">
      <formula>3</formula>
      <formula>4</formula>
    </cfRule>
  </conditionalFormatting>
  <conditionalFormatting sqref="S35:T35">
    <cfRule type="cellIs" dxfId="33" priority="3" operator="equal">
      <formula>""</formula>
    </cfRule>
    <cfRule type="cellIs" dxfId="32" priority="4" operator="notBetween">
      <formula>3</formula>
      <formula>4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IF(ISERROR(VLOOKUP(E10&amp;S12&amp;E12&amp;I20,'競技レーンリスト（リレー競技）'!A1:L204,3,0)),"",VLOOKUP(E10&amp;S12&amp;E12&amp;I20,'競技レーンリスト（リレー競技）'!A1:L204,3,0))</f>
        <v/>
      </c>
      <c r="D10" s="264"/>
      <c r="E10" s="173" t="s">
        <v>1579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173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 t="s">
        <v>12</v>
      </c>
      <c r="S12" s="184" t="s">
        <v>1577</v>
      </c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IF(ISERROR(VLOOKUP(E10&amp;S12&amp;E12&amp;I20,'競技レーンリスト（リレー競技）'!A1:L204,8,0)),"",VLOOKUP(E10&amp;S12&amp;E12&amp;I20,'競技レーンリスト（リレー競技）'!A1:L204,8,0))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IF(ISERROR(VLOOKUP(E10&amp;S12&amp;E12&amp;I20,'競技レーンリスト（リレー競技）'!A1:L204,9,0)),"",VLOOKUP(E10&amp;S12&amp;E12&amp;I20,'競技レーンリスト（リレー競技）'!A1:L204,9,0))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女子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フリーリレー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S27:T27">
    <cfRule type="cellIs" dxfId="31" priority="15" operator="equal">
      <formula>""</formula>
    </cfRule>
    <cfRule type="cellIs" dxfId="30" priority="16" operator="notBetween">
      <formula>5</formula>
      <formula>6</formula>
    </cfRule>
  </conditionalFormatting>
  <conditionalFormatting sqref="S31:T31">
    <cfRule type="cellIs" dxfId="29" priority="13" operator="equal">
      <formula>""</formula>
    </cfRule>
    <cfRule type="cellIs" dxfId="28" priority="14" operator="notBetween">
      <formula>5</formula>
      <formula>6</formula>
    </cfRule>
  </conditionalFormatting>
  <conditionalFormatting sqref="S35:T35">
    <cfRule type="cellIs" dxfId="27" priority="11" operator="equal">
      <formula>""</formula>
    </cfRule>
    <cfRule type="cellIs" dxfId="26" priority="12" operator="notBetween">
      <formula>5</formula>
      <formula>6</formula>
    </cfRule>
  </conditionalFormatting>
  <conditionalFormatting sqref="S39:T39">
    <cfRule type="cellIs" dxfId="25" priority="9" operator="equal">
      <formula>""</formula>
    </cfRule>
    <cfRule type="cellIs" dxfId="24" priority="10" operator="notBetween">
      <formula>5</formula>
      <formula>6</formula>
    </cfRule>
  </conditionalFormatting>
  <conditionalFormatting sqref="E25:P27">
    <cfRule type="containsBlanks" dxfId="23" priority="7">
      <formula>LEN(TRIM(E25))=0</formula>
    </cfRule>
  </conditionalFormatting>
  <conditionalFormatting sqref="E25:P27">
    <cfRule type="expression" dxfId="22" priority="8">
      <formula>S27&lt;5</formula>
    </cfRule>
  </conditionalFormatting>
  <conditionalFormatting sqref="E29:P31">
    <cfRule type="containsBlanks" dxfId="21" priority="5">
      <formula>LEN(TRIM(E29))=0</formula>
    </cfRule>
  </conditionalFormatting>
  <conditionalFormatting sqref="E29:P31">
    <cfRule type="expression" dxfId="20" priority="6">
      <formula>S31&lt;5</formula>
    </cfRule>
  </conditionalFormatting>
  <conditionalFormatting sqref="E33:P35">
    <cfRule type="containsBlanks" dxfId="19" priority="3">
      <formula>LEN(TRIM(E33))=0</formula>
    </cfRule>
  </conditionalFormatting>
  <conditionalFormatting sqref="E33:P35">
    <cfRule type="expression" dxfId="18" priority="4">
      <formula>S35&lt;5</formula>
    </cfRule>
  </conditionalFormatting>
  <conditionalFormatting sqref="E37:P39">
    <cfRule type="containsBlanks" dxfId="17" priority="1">
      <formula>LEN(TRIM(E37))=0</formula>
    </cfRule>
  </conditionalFormatting>
  <conditionalFormatting sqref="E37:P39">
    <cfRule type="expression" dxfId="16" priority="2">
      <formula>S39&lt;5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IF(ISERROR(VLOOKUP(E10&amp;S12&amp;E12&amp;I20,'競技レーンリスト（リレー競技）'!A1:L204,3,0)),"",VLOOKUP(E10&amp;S12&amp;E12&amp;I20,'競技レーンリスト（リレー競技）'!A1:L204,3,0))</f>
        <v/>
      </c>
      <c r="D10" s="264"/>
      <c r="E10" s="173" t="s">
        <v>1579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1572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 t="s">
        <v>12</v>
      </c>
      <c r="S12" s="184" t="s">
        <v>1578</v>
      </c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IF(ISERROR(VLOOKUP(E10&amp;S12&amp;E12&amp;I20,'競技レーンリスト（リレー競技）'!A1:L204,8,0)),"",VLOOKUP(E10&amp;S12&amp;E12&amp;I20,'競技レーンリスト（リレー競技）'!A1:L204,8,0))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IF(ISERROR(VLOOKUP(E10&amp;S12&amp;E12&amp;I20,'競技レーンリスト（リレー競技）'!A1:L204,9,0)),"",VLOOKUP(E10&amp;S12&amp;E12&amp;I20,'競技レーンリスト（リレー競技）'!A1:L204,9,0))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女子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メドレーリレー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S27:T27">
    <cfRule type="cellIs" dxfId="15" priority="15" operator="equal">
      <formula>""</formula>
    </cfRule>
    <cfRule type="cellIs" dxfId="14" priority="16" operator="notBetween">
      <formula>5</formula>
      <formula>6</formula>
    </cfRule>
  </conditionalFormatting>
  <conditionalFormatting sqref="S31:T31">
    <cfRule type="cellIs" dxfId="13" priority="13" operator="equal">
      <formula>""</formula>
    </cfRule>
    <cfRule type="cellIs" dxfId="12" priority="14" operator="notBetween">
      <formula>5</formula>
      <formula>6</formula>
    </cfRule>
  </conditionalFormatting>
  <conditionalFormatting sqref="S35:T35">
    <cfRule type="cellIs" dxfId="11" priority="11" operator="equal">
      <formula>""</formula>
    </cfRule>
    <cfRule type="cellIs" dxfId="10" priority="12" operator="notBetween">
      <formula>5</formula>
      <formula>6</formula>
    </cfRule>
  </conditionalFormatting>
  <conditionalFormatting sqref="S39:T39">
    <cfRule type="cellIs" dxfId="9" priority="9" operator="equal">
      <formula>""</formula>
    </cfRule>
    <cfRule type="cellIs" dxfId="8" priority="10" operator="notBetween">
      <formula>5</formula>
      <formula>6</formula>
    </cfRule>
  </conditionalFormatting>
  <conditionalFormatting sqref="E25:P27">
    <cfRule type="containsBlanks" dxfId="7" priority="7">
      <formula>LEN(TRIM(E25))=0</formula>
    </cfRule>
  </conditionalFormatting>
  <conditionalFormatting sqref="E25:P27">
    <cfRule type="expression" dxfId="6" priority="8">
      <formula>S27&lt;5</formula>
    </cfRule>
  </conditionalFormatting>
  <conditionalFormatting sqref="E29:P31">
    <cfRule type="containsBlanks" dxfId="5" priority="5">
      <formula>LEN(TRIM(E29))=0</formula>
    </cfRule>
  </conditionalFormatting>
  <conditionalFormatting sqref="E29:P31">
    <cfRule type="expression" dxfId="4" priority="6">
      <formula>S31&lt;5</formula>
    </cfRule>
  </conditionalFormatting>
  <conditionalFormatting sqref="E33:P35">
    <cfRule type="containsBlanks" dxfId="3" priority="3">
      <formula>LEN(TRIM(E33))=0</formula>
    </cfRule>
  </conditionalFormatting>
  <conditionalFormatting sqref="E33:P35">
    <cfRule type="expression" dxfId="2" priority="4">
      <formula>S35&lt;5</formula>
    </cfRule>
  </conditionalFormatting>
  <conditionalFormatting sqref="E37:P39">
    <cfRule type="containsBlanks" dxfId="1" priority="1">
      <formula>LEN(TRIM(E37))=0</formula>
    </cfRule>
  </conditionalFormatting>
  <conditionalFormatting sqref="E37:P39">
    <cfRule type="expression" dxfId="0" priority="2">
      <formula>S39&lt;5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6"/>
  <sheetViews>
    <sheetView workbookViewId="0">
      <selection sqref="A1:XFD1048576"/>
    </sheetView>
  </sheetViews>
  <sheetFormatPr defaultRowHeight="13.2"/>
  <cols>
    <col min="1" max="10" width="13.88671875" customWidth="1"/>
  </cols>
  <sheetData>
    <row r="1" spans="1:10">
      <c r="A1" s="33" t="s">
        <v>176</v>
      </c>
      <c r="B1" s="33" t="s">
        <v>175</v>
      </c>
      <c r="C1" s="33" t="s">
        <v>177</v>
      </c>
      <c r="D1" s="33" t="s">
        <v>178</v>
      </c>
      <c r="E1" s="33" t="s">
        <v>179</v>
      </c>
      <c r="F1" s="33" t="s">
        <v>180</v>
      </c>
      <c r="G1" s="33" t="s">
        <v>181</v>
      </c>
      <c r="H1" s="33" t="s">
        <v>182</v>
      </c>
      <c r="I1" s="33" t="s">
        <v>183</v>
      </c>
      <c r="J1" s="33" t="s">
        <v>157</v>
      </c>
    </row>
    <row r="2" spans="1:10">
      <c r="A2" s="35" t="s">
        <v>1808</v>
      </c>
      <c r="B2" s="34">
        <v>166</v>
      </c>
      <c r="C2" s="35" t="s">
        <v>539</v>
      </c>
      <c r="D2" s="35" t="s">
        <v>64</v>
      </c>
      <c r="E2" s="35" t="s">
        <v>540</v>
      </c>
      <c r="F2" s="34">
        <v>7</v>
      </c>
      <c r="G2" s="35" t="s">
        <v>186</v>
      </c>
      <c r="H2" s="34">
        <v>1</v>
      </c>
      <c r="I2" s="34">
        <v>1</v>
      </c>
      <c r="J2" s="35" t="s">
        <v>168</v>
      </c>
    </row>
    <row r="3" spans="1:10">
      <c r="A3" s="35" t="s">
        <v>1818</v>
      </c>
      <c r="B3" s="34">
        <v>175</v>
      </c>
      <c r="C3" s="35" t="s">
        <v>1819</v>
      </c>
      <c r="D3" s="35" t="s">
        <v>64</v>
      </c>
      <c r="E3" s="35" t="s">
        <v>1820</v>
      </c>
      <c r="F3" s="34">
        <v>10</v>
      </c>
      <c r="G3" s="35" t="s">
        <v>186</v>
      </c>
      <c r="H3" s="34">
        <v>4</v>
      </c>
      <c r="I3" s="34">
        <v>2</v>
      </c>
      <c r="J3" s="35" t="s">
        <v>164</v>
      </c>
    </row>
    <row r="4" spans="1:10">
      <c r="A4" s="35" t="s">
        <v>1191</v>
      </c>
      <c r="B4" s="34">
        <v>543</v>
      </c>
      <c r="C4" s="35" t="s">
        <v>1192</v>
      </c>
      <c r="D4" s="35" t="s">
        <v>108</v>
      </c>
      <c r="E4" s="35" t="s">
        <v>1193</v>
      </c>
      <c r="F4" s="34">
        <v>10</v>
      </c>
      <c r="G4" s="35" t="s">
        <v>186</v>
      </c>
      <c r="H4" s="34">
        <v>5</v>
      </c>
      <c r="I4" s="34">
        <v>1</v>
      </c>
      <c r="J4" s="35" t="s">
        <v>168</v>
      </c>
    </row>
    <row r="5" spans="1:10">
      <c r="A5" s="35" t="s">
        <v>313</v>
      </c>
      <c r="B5" s="34">
        <v>56</v>
      </c>
      <c r="C5" s="35" t="s">
        <v>314</v>
      </c>
      <c r="D5" s="35" t="s">
        <v>56</v>
      </c>
      <c r="E5" s="35" t="s">
        <v>315</v>
      </c>
      <c r="F5" s="34">
        <v>10</v>
      </c>
      <c r="G5" s="35" t="s">
        <v>186</v>
      </c>
      <c r="H5" s="34">
        <v>4</v>
      </c>
      <c r="I5" s="34">
        <v>2</v>
      </c>
      <c r="J5" s="35" t="s">
        <v>164</v>
      </c>
    </row>
    <row r="6" spans="1:10">
      <c r="A6" s="35" t="s">
        <v>1098</v>
      </c>
      <c r="B6" s="34">
        <v>505</v>
      </c>
      <c r="C6" s="35" t="s">
        <v>1099</v>
      </c>
      <c r="D6" s="35" t="s">
        <v>102</v>
      </c>
      <c r="E6" s="35" t="s">
        <v>1100</v>
      </c>
      <c r="F6" s="34">
        <v>10</v>
      </c>
      <c r="G6" s="35" t="s">
        <v>186</v>
      </c>
      <c r="H6" s="34">
        <v>4</v>
      </c>
      <c r="I6" s="34">
        <v>2</v>
      </c>
      <c r="J6" s="35" t="s">
        <v>164</v>
      </c>
    </row>
    <row r="7" spans="1:10">
      <c r="A7" s="35" t="s">
        <v>768</v>
      </c>
      <c r="B7" s="34">
        <v>310</v>
      </c>
      <c r="C7" s="35" t="s">
        <v>769</v>
      </c>
      <c r="D7" s="35" t="s">
        <v>80</v>
      </c>
      <c r="E7" s="35" t="s">
        <v>770</v>
      </c>
      <c r="F7" s="34">
        <v>11</v>
      </c>
      <c r="G7" s="35" t="s">
        <v>186</v>
      </c>
      <c r="H7" s="34">
        <v>6</v>
      </c>
      <c r="I7" s="34">
        <v>2</v>
      </c>
      <c r="J7" s="35" t="s">
        <v>164</v>
      </c>
    </row>
    <row r="8" spans="1:10" ht="26.4">
      <c r="A8" s="35" t="s">
        <v>615</v>
      </c>
      <c r="B8" s="34">
        <v>249</v>
      </c>
      <c r="C8" s="35" t="s">
        <v>616</v>
      </c>
      <c r="D8" s="35" t="s">
        <v>74</v>
      </c>
      <c r="E8" s="35" t="s">
        <v>617</v>
      </c>
      <c r="F8" s="34">
        <v>10</v>
      </c>
      <c r="G8" s="35" t="s">
        <v>186</v>
      </c>
      <c r="H8" s="34">
        <v>4</v>
      </c>
      <c r="I8" s="34">
        <v>1</v>
      </c>
      <c r="J8" s="35" t="s">
        <v>168</v>
      </c>
    </row>
    <row r="9" spans="1:10" ht="26.4">
      <c r="A9" s="35" t="s">
        <v>1733</v>
      </c>
      <c r="B9" s="34">
        <v>108</v>
      </c>
      <c r="C9" s="35" t="s">
        <v>1734</v>
      </c>
      <c r="D9" s="35" t="s">
        <v>60</v>
      </c>
      <c r="E9" s="35" t="s">
        <v>1735</v>
      </c>
      <c r="F9" s="34">
        <v>8</v>
      </c>
      <c r="G9" s="35" t="s">
        <v>186</v>
      </c>
      <c r="H9" s="34">
        <v>2</v>
      </c>
      <c r="I9" s="34">
        <v>1</v>
      </c>
      <c r="J9" s="35" t="s">
        <v>168</v>
      </c>
    </row>
    <row r="10" spans="1:10" ht="26.4">
      <c r="A10" s="35" t="s">
        <v>1989</v>
      </c>
      <c r="B10" s="34">
        <v>374</v>
      </c>
      <c r="C10" s="35" t="s">
        <v>1990</v>
      </c>
      <c r="D10" s="35" t="s">
        <v>88</v>
      </c>
      <c r="E10" s="35" t="s">
        <v>1991</v>
      </c>
      <c r="F10" s="34">
        <v>6</v>
      </c>
      <c r="G10" s="35" t="s">
        <v>186</v>
      </c>
      <c r="H10" s="34">
        <v>1</v>
      </c>
      <c r="I10" s="34">
        <v>1</v>
      </c>
      <c r="J10" s="35" t="s">
        <v>168</v>
      </c>
    </row>
    <row r="11" spans="1:10" ht="26.4">
      <c r="A11" s="35" t="s">
        <v>2093</v>
      </c>
      <c r="B11" s="34">
        <v>455</v>
      </c>
      <c r="C11" s="35" t="s">
        <v>2094</v>
      </c>
      <c r="D11" s="35" t="s">
        <v>94</v>
      </c>
      <c r="E11" s="35" t="s">
        <v>2095</v>
      </c>
      <c r="F11" s="34">
        <v>7</v>
      </c>
      <c r="G11" s="35" t="s">
        <v>186</v>
      </c>
      <c r="H11" s="34">
        <v>1</v>
      </c>
      <c r="I11" s="34">
        <v>2</v>
      </c>
      <c r="J11" s="35" t="s">
        <v>164</v>
      </c>
    </row>
    <row r="12" spans="1:10" ht="26.4">
      <c r="A12" s="35" t="s">
        <v>256</v>
      </c>
      <c r="B12" s="34">
        <v>32</v>
      </c>
      <c r="C12" s="35" t="s">
        <v>257</v>
      </c>
      <c r="D12" s="35" t="s">
        <v>56</v>
      </c>
      <c r="E12" s="35" t="s">
        <v>258</v>
      </c>
      <c r="F12" s="34">
        <v>10</v>
      </c>
      <c r="G12" s="35" t="s">
        <v>186</v>
      </c>
      <c r="H12" s="34">
        <v>4</v>
      </c>
      <c r="I12" s="34">
        <v>1</v>
      </c>
      <c r="J12" s="35" t="s">
        <v>168</v>
      </c>
    </row>
    <row r="13" spans="1:10">
      <c r="A13" s="35" t="s">
        <v>538</v>
      </c>
      <c r="B13" s="34">
        <v>205</v>
      </c>
      <c r="C13" s="35" t="s">
        <v>539</v>
      </c>
      <c r="D13" s="35" t="s">
        <v>68</v>
      </c>
      <c r="E13" s="35" t="s">
        <v>540</v>
      </c>
      <c r="F13" s="34">
        <v>8</v>
      </c>
      <c r="G13" s="35" t="s">
        <v>186</v>
      </c>
      <c r="H13" s="34">
        <v>2</v>
      </c>
      <c r="I13" s="34">
        <v>1</v>
      </c>
      <c r="J13" s="35" t="s">
        <v>168</v>
      </c>
    </row>
    <row r="14" spans="1:10">
      <c r="A14" s="35" t="s">
        <v>591</v>
      </c>
      <c r="B14" s="34">
        <v>235</v>
      </c>
      <c r="C14" s="35" t="s">
        <v>592</v>
      </c>
      <c r="D14" s="35" t="s">
        <v>72</v>
      </c>
      <c r="E14" s="35" t="s">
        <v>593</v>
      </c>
      <c r="F14" s="34">
        <v>11</v>
      </c>
      <c r="G14" s="35" t="s">
        <v>186</v>
      </c>
      <c r="H14" s="34">
        <v>5</v>
      </c>
      <c r="I14" s="34">
        <v>2</v>
      </c>
      <c r="J14" s="35" t="s">
        <v>164</v>
      </c>
    </row>
    <row r="15" spans="1:10">
      <c r="A15" s="35" t="s">
        <v>1748</v>
      </c>
      <c r="B15" s="34">
        <v>122</v>
      </c>
      <c r="C15" s="35" t="s">
        <v>1749</v>
      </c>
      <c r="D15" s="35" t="s">
        <v>60</v>
      </c>
      <c r="E15" s="35" t="s">
        <v>1750</v>
      </c>
      <c r="F15" s="34">
        <v>10</v>
      </c>
      <c r="G15" s="35" t="s">
        <v>186</v>
      </c>
      <c r="H15" s="34">
        <v>4</v>
      </c>
      <c r="I15" s="34">
        <v>2</v>
      </c>
      <c r="J15" s="35" t="s">
        <v>164</v>
      </c>
    </row>
    <row r="16" spans="1:10">
      <c r="A16" s="35" t="s">
        <v>1338</v>
      </c>
      <c r="B16" s="34">
        <v>638</v>
      </c>
      <c r="C16" s="35" t="s">
        <v>1339</v>
      </c>
      <c r="D16" s="35" t="s">
        <v>2343</v>
      </c>
      <c r="E16" s="35" t="s">
        <v>1340</v>
      </c>
      <c r="F16" s="34">
        <v>8</v>
      </c>
      <c r="G16" s="35" t="s">
        <v>186</v>
      </c>
      <c r="H16" s="34">
        <v>2</v>
      </c>
      <c r="I16" s="34">
        <v>1</v>
      </c>
      <c r="J16" s="35" t="s">
        <v>168</v>
      </c>
    </row>
    <row r="17" spans="1:10">
      <c r="A17" s="35" t="s">
        <v>2001</v>
      </c>
      <c r="B17" s="34">
        <v>382</v>
      </c>
      <c r="C17" s="35" t="s">
        <v>2002</v>
      </c>
      <c r="D17" s="35" t="s">
        <v>90</v>
      </c>
      <c r="E17" s="35" t="s">
        <v>2003</v>
      </c>
      <c r="F17" s="34">
        <v>9</v>
      </c>
      <c r="G17" s="35" t="s">
        <v>186</v>
      </c>
      <c r="H17" s="34">
        <v>4</v>
      </c>
      <c r="I17" s="34">
        <v>1</v>
      </c>
      <c r="J17" s="35" t="s">
        <v>168</v>
      </c>
    </row>
    <row r="18" spans="1:10">
      <c r="A18" s="35" t="s">
        <v>1365</v>
      </c>
      <c r="B18" s="34">
        <v>662</v>
      </c>
      <c r="C18" s="35" t="s">
        <v>1366</v>
      </c>
      <c r="D18" s="35" t="s">
        <v>130</v>
      </c>
      <c r="E18" s="35" t="s">
        <v>1367</v>
      </c>
      <c r="F18" s="34">
        <v>10</v>
      </c>
      <c r="G18" s="35" t="s">
        <v>186</v>
      </c>
      <c r="H18" s="34">
        <v>5</v>
      </c>
      <c r="I18" s="34">
        <v>1</v>
      </c>
      <c r="J18" s="35" t="s">
        <v>168</v>
      </c>
    </row>
    <row r="19" spans="1:10">
      <c r="A19" s="35" t="s">
        <v>2063</v>
      </c>
      <c r="B19" s="34">
        <v>425</v>
      </c>
      <c r="C19" s="35" t="s">
        <v>2064</v>
      </c>
      <c r="D19" s="35" t="s">
        <v>94</v>
      </c>
      <c r="E19" s="35" t="s">
        <v>2065</v>
      </c>
      <c r="F19" s="34">
        <v>10</v>
      </c>
      <c r="G19" s="35" t="s">
        <v>186</v>
      </c>
      <c r="H19" s="34">
        <v>4</v>
      </c>
      <c r="I19" s="34">
        <v>1</v>
      </c>
      <c r="J19" s="35" t="s">
        <v>168</v>
      </c>
    </row>
    <row r="20" spans="1:10">
      <c r="A20" s="35" t="s">
        <v>2222</v>
      </c>
      <c r="B20" s="34">
        <v>552</v>
      </c>
      <c r="C20" s="35" t="s">
        <v>2223</v>
      </c>
      <c r="D20" s="35" t="s">
        <v>108</v>
      </c>
      <c r="E20" s="35" t="s">
        <v>2224</v>
      </c>
      <c r="F20" s="34">
        <v>10</v>
      </c>
      <c r="G20" s="35" t="s">
        <v>186</v>
      </c>
      <c r="H20" s="34">
        <v>4</v>
      </c>
      <c r="I20" s="34">
        <v>2</v>
      </c>
      <c r="J20" s="35" t="s">
        <v>164</v>
      </c>
    </row>
    <row r="21" spans="1:10" ht="26.4">
      <c r="A21" s="35" t="s">
        <v>1254</v>
      </c>
      <c r="B21" s="34">
        <v>574</v>
      </c>
      <c r="C21" s="35" t="s">
        <v>1255</v>
      </c>
      <c r="D21" s="35" t="s">
        <v>112</v>
      </c>
      <c r="E21" s="35" t="s">
        <v>1256</v>
      </c>
      <c r="F21" s="34">
        <v>9</v>
      </c>
      <c r="G21" s="35" t="s">
        <v>186</v>
      </c>
      <c r="H21" s="34">
        <v>3</v>
      </c>
      <c r="I21" s="34">
        <v>2</v>
      </c>
      <c r="J21" s="35" t="s">
        <v>164</v>
      </c>
    </row>
    <row r="22" spans="1:10" ht="26.4">
      <c r="A22" s="35" t="s">
        <v>1242</v>
      </c>
      <c r="B22" s="34">
        <v>568</v>
      </c>
      <c r="C22" s="35" t="s">
        <v>1243</v>
      </c>
      <c r="D22" s="35" t="s">
        <v>112</v>
      </c>
      <c r="E22" s="35" t="s">
        <v>1244</v>
      </c>
      <c r="F22" s="34">
        <v>7</v>
      </c>
      <c r="G22" s="35" t="s">
        <v>186</v>
      </c>
      <c r="H22" s="34">
        <v>2</v>
      </c>
      <c r="I22" s="34">
        <v>1</v>
      </c>
      <c r="J22" s="35" t="s">
        <v>168</v>
      </c>
    </row>
    <row r="23" spans="1:10" ht="26.4">
      <c r="A23" s="35" t="s">
        <v>1236</v>
      </c>
      <c r="B23" s="34">
        <v>565</v>
      </c>
      <c r="C23" s="35" t="s">
        <v>1237</v>
      </c>
      <c r="D23" s="35" t="s">
        <v>112</v>
      </c>
      <c r="E23" s="35" t="s">
        <v>1238</v>
      </c>
      <c r="F23" s="34">
        <v>11</v>
      </c>
      <c r="G23" s="35" t="s">
        <v>186</v>
      </c>
      <c r="H23" s="34">
        <v>5</v>
      </c>
      <c r="I23" s="34">
        <v>1</v>
      </c>
      <c r="J23" s="35" t="s">
        <v>168</v>
      </c>
    </row>
    <row r="24" spans="1:10" ht="26.4">
      <c r="A24" s="35" t="s">
        <v>1413</v>
      </c>
      <c r="B24" s="34">
        <v>690</v>
      </c>
      <c r="C24" s="35" t="s">
        <v>1414</v>
      </c>
      <c r="D24" s="35" t="s">
        <v>132</v>
      </c>
      <c r="E24" s="35" t="s">
        <v>1415</v>
      </c>
      <c r="F24" s="34">
        <v>7</v>
      </c>
      <c r="G24" s="35" t="s">
        <v>186</v>
      </c>
      <c r="H24" s="34">
        <v>2</v>
      </c>
      <c r="I24" s="34">
        <v>1</v>
      </c>
      <c r="J24" s="35" t="s">
        <v>168</v>
      </c>
    </row>
    <row r="25" spans="1:10">
      <c r="A25" s="35" t="s">
        <v>993</v>
      </c>
      <c r="B25" s="34">
        <v>432</v>
      </c>
      <c r="C25" s="35" t="s">
        <v>994</v>
      </c>
      <c r="D25" s="35" t="s">
        <v>94</v>
      </c>
      <c r="E25" s="35" t="s">
        <v>995</v>
      </c>
      <c r="F25" s="34">
        <v>8</v>
      </c>
      <c r="G25" s="35" t="s">
        <v>186</v>
      </c>
      <c r="H25" s="34">
        <v>3</v>
      </c>
      <c r="I25" s="34">
        <v>1</v>
      </c>
      <c r="J25" s="35" t="s">
        <v>168</v>
      </c>
    </row>
    <row r="26" spans="1:10">
      <c r="A26" s="35" t="s">
        <v>1284</v>
      </c>
      <c r="B26" s="34">
        <v>588</v>
      </c>
      <c r="C26" s="35" t="s">
        <v>1285</v>
      </c>
      <c r="D26" s="35" t="s">
        <v>114</v>
      </c>
      <c r="E26" s="35" t="s">
        <v>1286</v>
      </c>
      <c r="F26" s="34">
        <v>11</v>
      </c>
      <c r="G26" s="35" t="s">
        <v>186</v>
      </c>
      <c r="H26" s="34">
        <v>6</v>
      </c>
      <c r="I26" s="34">
        <v>2</v>
      </c>
      <c r="J26" s="35" t="s">
        <v>164</v>
      </c>
    </row>
    <row r="27" spans="1:10" ht="26.4">
      <c r="A27" s="35" t="s">
        <v>1356</v>
      </c>
      <c r="B27" s="34">
        <v>655</v>
      </c>
      <c r="C27" s="35" t="s">
        <v>1357</v>
      </c>
      <c r="D27" s="35" t="s">
        <v>128</v>
      </c>
      <c r="E27" s="35" t="s">
        <v>1358</v>
      </c>
      <c r="F27" s="34">
        <v>12</v>
      </c>
      <c r="G27" s="35" t="s">
        <v>186</v>
      </c>
      <c r="H27" s="34">
        <v>6</v>
      </c>
      <c r="I27" s="34">
        <v>2</v>
      </c>
      <c r="J27" s="35" t="s">
        <v>164</v>
      </c>
    </row>
    <row r="28" spans="1:10" ht="26.4">
      <c r="A28" s="35" t="s">
        <v>1218</v>
      </c>
      <c r="B28" s="34">
        <v>557</v>
      </c>
      <c r="C28" s="35" t="s">
        <v>1219</v>
      </c>
      <c r="D28" s="35" t="s">
        <v>110</v>
      </c>
      <c r="E28" s="35" t="s">
        <v>1220</v>
      </c>
      <c r="F28" s="34">
        <v>10</v>
      </c>
      <c r="G28" s="35" t="s">
        <v>186</v>
      </c>
      <c r="H28" s="34">
        <v>4</v>
      </c>
      <c r="I28" s="34">
        <v>1</v>
      </c>
      <c r="J28" s="35" t="s">
        <v>168</v>
      </c>
    </row>
    <row r="29" spans="1:10" ht="26.4">
      <c r="A29" s="35" t="s">
        <v>1793</v>
      </c>
      <c r="B29" s="34">
        <v>157</v>
      </c>
      <c r="C29" s="35" t="s">
        <v>1794</v>
      </c>
      <c r="D29" s="35" t="s">
        <v>62</v>
      </c>
      <c r="E29" s="35" t="s">
        <v>1795</v>
      </c>
      <c r="F29" s="34">
        <v>7</v>
      </c>
      <c r="G29" s="35" t="s">
        <v>186</v>
      </c>
      <c r="H29" s="34">
        <v>1</v>
      </c>
      <c r="I29" s="34">
        <v>2</v>
      </c>
      <c r="J29" s="35" t="s">
        <v>164</v>
      </c>
    </row>
    <row r="30" spans="1:10">
      <c r="A30" s="35" t="s">
        <v>789</v>
      </c>
      <c r="B30" s="34">
        <v>323</v>
      </c>
      <c r="C30" s="35" t="s">
        <v>790</v>
      </c>
      <c r="D30" s="35" t="s">
        <v>80</v>
      </c>
      <c r="E30" s="35" t="s">
        <v>791</v>
      </c>
      <c r="F30" s="34">
        <v>7</v>
      </c>
      <c r="G30" s="35" t="s">
        <v>186</v>
      </c>
      <c r="H30" s="34">
        <v>2</v>
      </c>
      <c r="I30" s="34">
        <v>2</v>
      </c>
      <c r="J30" s="35" t="s">
        <v>164</v>
      </c>
    </row>
    <row r="31" spans="1:10">
      <c r="A31" s="35" t="s">
        <v>2087</v>
      </c>
      <c r="B31" s="34">
        <v>448</v>
      </c>
      <c r="C31" s="35" t="s">
        <v>2088</v>
      </c>
      <c r="D31" s="35" t="s">
        <v>94</v>
      </c>
      <c r="E31" s="35" t="s">
        <v>2089</v>
      </c>
      <c r="F31" s="34">
        <v>9</v>
      </c>
      <c r="G31" s="35" t="s">
        <v>186</v>
      </c>
      <c r="H31" s="34">
        <v>4</v>
      </c>
      <c r="I31" s="34">
        <v>2</v>
      </c>
      <c r="J31" s="35" t="s">
        <v>164</v>
      </c>
    </row>
    <row r="32" spans="1:10" ht="26.4">
      <c r="A32" s="35" t="s">
        <v>2072</v>
      </c>
      <c r="B32" s="34">
        <v>436</v>
      </c>
      <c r="C32" s="35" t="s">
        <v>2073</v>
      </c>
      <c r="D32" s="35" t="s">
        <v>94</v>
      </c>
      <c r="E32" s="35" t="s">
        <v>2074</v>
      </c>
      <c r="F32" s="34">
        <v>7</v>
      </c>
      <c r="G32" s="35" t="s">
        <v>186</v>
      </c>
      <c r="H32" s="34">
        <v>1</v>
      </c>
      <c r="I32" s="34">
        <v>1</v>
      </c>
      <c r="J32" s="35" t="s">
        <v>168</v>
      </c>
    </row>
    <row r="33" spans="1:10">
      <c r="A33" s="35" t="s">
        <v>1134</v>
      </c>
      <c r="B33" s="34">
        <v>520</v>
      </c>
      <c r="C33" s="35" t="s">
        <v>1135</v>
      </c>
      <c r="D33" s="35" t="s">
        <v>106</v>
      </c>
      <c r="E33" s="35" t="s">
        <v>1136</v>
      </c>
      <c r="F33" s="34">
        <v>12</v>
      </c>
      <c r="G33" s="35" t="s">
        <v>186</v>
      </c>
      <c r="H33" s="34">
        <v>6</v>
      </c>
      <c r="I33" s="34">
        <v>1</v>
      </c>
      <c r="J33" s="35" t="s">
        <v>168</v>
      </c>
    </row>
    <row r="34" spans="1:10">
      <c r="A34" s="35" t="s">
        <v>1155</v>
      </c>
      <c r="B34" s="34">
        <v>647</v>
      </c>
      <c r="C34" s="35" t="s">
        <v>1156</v>
      </c>
      <c r="D34" s="35" t="s">
        <v>126</v>
      </c>
      <c r="E34" s="35" t="s">
        <v>1157</v>
      </c>
      <c r="F34" s="34">
        <v>8</v>
      </c>
      <c r="G34" s="35" t="s">
        <v>186</v>
      </c>
      <c r="H34" s="34">
        <v>2</v>
      </c>
      <c r="I34" s="34">
        <v>1</v>
      </c>
      <c r="J34" s="35" t="s">
        <v>168</v>
      </c>
    </row>
    <row r="35" spans="1:10">
      <c r="A35" s="35" t="s">
        <v>2353</v>
      </c>
      <c r="B35" s="34">
        <v>644</v>
      </c>
      <c r="C35" s="35" t="s">
        <v>2354</v>
      </c>
      <c r="D35" s="35" t="s">
        <v>126</v>
      </c>
      <c r="E35" s="35" t="s">
        <v>2355</v>
      </c>
      <c r="F35" s="34">
        <v>11</v>
      </c>
      <c r="G35" s="35" t="s">
        <v>186</v>
      </c>
      <c r="H35" s="34">
        <v>6</v>
      </c>
      <c r="I35" s="34">
        <v>1</v>
      </c>
      <c r="J35" s="35" t="s">
        <v>168</v>
      </c>
    </row>
    <row r="36" spans="1:10">
      <c r="A36" s="35" t="s">
        <v>1095</v>
      </c>
      <c r="B36" s="34">
        <v>504</v>
      </c>
      <c r="C36" s="35" t="s">
        <v>1096</v>
      </c>
      <c r="D36" s="35" t="s">
        <v>102</v>
      </c>
      <c r="E36" s="35" t="s">
        <v>1097</v>
      </c>
      <c r="F36" s="34">
        <v>11</v>
      </c>
      <c r="G36" s="35" t="s">
        <v>186</v>
      </c>
      <c r="H36" s="34">
        <v>5</v>
      </c>
      <c r="I36" s="34">
        <v>2</v>
      </c>
      <c r="J36" s="35" t="s">
        <v>164</v>
      </c>
    </row>
    <row r="37" spans="1:10" ht="26.4">
      <c r="A37" s="35" t="s">
        <v>747</v>
      </c>
      <c r="B37" s="34">
        <v>299</v>
      </c>
      <c r="C37" s="35" t="s">
        <v>748</v>
      </c>
      <c r="D37" s="35" t="s">
        <v>80</v>
      </c>
      <c r="E37" s="35" t="s">
        <v>749</v>
      </c>
      <c r="F37" s="34">
        <v>11</v>
      </c>
      <c r="G37" s="35" t="s">
        <v>186</v>
      </c>
      <c r="H37" s="34">
        <v>6</v>
      </c>
      <c r="I37" s="34">
        <v>1</v>
      </c>
      <c r="J37" s="35" t="s">
        <v>168</v>
      </c>
    </row>
    <row r="38" spans="1:10" ht="26.4">
      <c r="A38" s="35" t="s">
        <v>744</v>
      </c>
      <c r="B38" s="34">
        <v>298</v>
      </c>
      <c r="C38" s="35" t="s">
        <v>745</v>
      </c>
      <c r="D38" s="35" t="s">
        <v>80</v>
      </c>
      <c r="E38" s="35" t="s">
        <v>746</v>
      </c>
      <c r="F38" s="34">
        <v>11</v>
      </c>
      <c r="G38" s="35" t="s">
        <v>186</v>
      </c>
      <c r="H38" s="34">
        <v>6</v>
      </c>
      <c r="I38" s="34">
        <v>1</v>
      </c>
      <c r="J38" s="35" t="s">
        <v>168</v>
      </c>
    </row>
    <row r="39" spans="1:10" ht="26.4">
      <c r="A39" s="35" t="s">
        <v>2389</v>
      </c>
      <c r="B39" s="34">
        <v>667</v>
      </c>
      <c r="C39" s="35" t="s">
        <v>2390</v>
      </c>
      <c r="D39" s="35" t="s">
        <v>130</v>
      </c>
      <c r="E39" s="35" t="s">
        <v>2391</v>
      </c>
      <c r="F39" s="34">
        <v>8</v>
      </c>
      <c r="G39" s="35" t="s">
        <v>186</v>
      </c>
      <c r="H39" s="34">
        <v>3</v>
      </c>
      <c r="I39" s="34">
        <v>1</v>
      </c>
      <c r="J39" s="35" t="s">
        <v>168</v>
      </c>
    </row>
    <row r="40" spans="1:10">
      <c r="A40" s="35" t="s">
        <v>1077</v>
      </c>
      <c r="B40" s="34">
        <v>486</v>
      </c>
      <c r="C40" s="35" t="s">
        <v>1078</v>
      </c>
      <c r="D40" s="35" t="s">
        <v>98</v>
      </c>
      <c r="E40" s="35" t="s">
        <v>1079</v>
      </c>
      <c r="F40" s="34">
        <v>10</v>
      </c>
      <c r="G40" s="35" t="s">
        <v>186</v>
      </c>
      <c r="H40" s="34">
        <v>4</v>
      </c>
      <c r="I40" s="34">
        <v>2</v>
      </c>
      <c r="J40" s="35" t="s">
        <v>164</v>
      </c>
    </row>
    <row r="41" spans="1:10">
      <c r="A41" s="35" t="s">
        <v>517</v>
      </c>
      <c r="B41" s="34">
        <v>197</v>
      </c>
      <c r="C41" s="35" t="s">
        <v>518</v>
      </c>
      <c r="D41" s="35" t="s">
        <v>68</v>
      </c>
      <c r="E41" s="35" t="s">
        <v>519</v>
      </c>
      <c r="F41" s="34">
        <v>11</v>
      </c>
      <c r="G41" s="35" t="s">
        <v>186</v>
      </c>
      <c r="H41" s="34">
        <v>5</v>
      </c>
      <c r="I41" s="34">
        <v>1</v>
      </c>
      <c r="J41" s="35" t="s">
        <v>168</v>
      </c>
    </row>
    <row r="42" spans="1:10">
      <c r="A42" s="35" t="s">
        <v>1035</v>
      </c>
      <c r="B42" s="34">
        <v>461</v>
      </c>
      <c r="C42" s="35" t="s">
        <v>1036</v>
      </c>
      <c r="D42" s="35" t="s">
        <v>96</v>
      </c>
      <c r="E42" s="35" t="s">
        <v>1037</v>
      </c>
      <c r="F42" s="34">
        <v>8</v>
      </c>
      <c r="G42" s="35" t="s">
        <v>186</v>
      </c>
      <c r="H42" s="34">
        <v>2</v>
      </c>
      <c r="I42" s="34">
        <v>1</v>
      </c>
      <c r="J42" s="35" t="s">
        <v>168</v>
      </c>
    </row>
    <row r="43" spans="1:10">
      <c r="A43" s="35" t="s">
        <v>2111</v>
      </c>
      <c r="B43" s="34">
        <v>465</v>
      </c>
      <c r="C43" s="35" t="s">
        <v>2112</v>
      </c>
      <c r="D43" s="35" t="s">
        <v>96</v>
      </c>
      <c r="E43" s="35" t="s">
        <v>2113</v>
      </c>
      <c r="F43" s="34">
        <v>6</v>
      </c>
      <c r="G43" s="35" t="s">
        <v>186</v>
      </c>
      <c r="H43" s="34">
        <v>1</v>
      </c>
      <c r="I43" s="34">
        <v>2</v>
      </c>
      <c r="J43" s="35" t="s">
        <v>164</v>
      </c>
    </row>
    <row r="44" spans="1:10">
      <c r="A44" s="35" t="s">
        <v>469</v>
      </c>
      <c r="B44" s="34">
        <v>168</v>
      </c>
      <c r="C44" s="35" t="s">
        <v>470</v>
      </c>
      <c r="D44" s="35" t="s">
        <v>64</v>
      </c>
      <c r="E44" s="35" t="s">
        <v>471</v>
      </c>
      <c r="F44" s="34">
        <v>12</v>
      </c>
      <c r="G44" s="35" t="s">
        <v>186</v>
      </c>
      <c r="H44" s="34">
        <v>6</v>
      </c>
      <c r="I44" s="34">
        <v>2</v>
      </c>
      <c r="J44" s="35" t="s">
        <v>164</v>
      </c>
    </row>
    <row r="45" spans="1:10">
      <c r="A45" s="35" t="s">
        <v>409</v>
      </c>
      <c r="B45" s="34">
        <v>126</v>
      </c>
      <c r="C45" s="35" t="s">
        <v>410</v>
      </c>
      <c r="D45" s="35" t="s">
        <v>60</v>
      </c>
      <c r="E45" s="35" t="s">
        <v>411</v>
      </c>
      <c r="F45" s="34">
        <v>9</v>
      </c>
      <c r="G45" s="35" t="s">
        <v>186</v>
      </c>
      <c r="H45" s="34">
        <v>3</v>
      </c>
      <c r="I45" s="34">
        <v>2</v>
      </c>
      <c r="J45" s="35" t="s">
        <v>164</v>
      </c>
    </row>
    <row r="46" spans="1:10" ht="26.4">
      <c r="A46" s="35" t="s">
        <v>451</v>
      </c>
      <c r="B46" s="34">
        <v>155</v>
      </c>
      <c r="C46" s="35" t="s">
        <v>452</v>
      </c>
      <c r="D46" s="35" t="s">
        <v>62</v>
      </c>
      <c r="E46" s="35" t="s">
        <v>453</v>
      </c>
      <c r="F46" s="34">
        <v>8</v>
      </c>
      <c r="G46" s="35" t="s">
        <v>186</v>
      </c>
      <c r="H46" s="34">
        <v>3</v>
      </c>
      <c r="I46" s="34">
        <v>2</v>
      </c>
      <c r="J46" s="35" t="s">
        <v>164</v>
      </c>
    </row>
    <row r="47" spans="1:10">
      <c r="A47" s="35" t="s">
        <v>250</v>
      </c>
      <c r="B47" s="34">
        <v>30</v>
      </c>
      <c r="C47" s="35" t="s">
        <v>251</v>
      </c>
      <c r="D47" s="35" t="s">
        <v>56</v>
      </c>
      <c r="E47" s="35" t="s">
        <v>252</v>
      </c>
      <c r="F47" s="34">
        <v>11</v>
      </c>
      <c r="G47" s="35" t="s">
        <v>186</v>
      </c>
      <c r="H47" s="34">
        <v>5</v>
      </c>
      <c r="I47" s="34">
        <v>1</v>
      </c>
      <c r="J47" s="35" t="s">
        <v>168</v>
      </c>
    </row>
    <row r="48" spans="1:10" ht="26.4">
      <c r="A48" s="35" t="s">
        <v>2419</v>
      </c>
      <c r="B48" s="34">
        <v>693</v>
      </c>
      <c r="C48" s="35" t="s">
        <v>2420</v>
      </c>
      <c r="D48" s="35" t="s">
        <v>132</v>
      </c>
      <c r="E48" s="35" t="s">
        <v>2421</v>
      </c>
      <c r="F48" s="34">
        <v>12</v>
      </c>
      <c r="G48" s="35" t="s">
        <v>186</v>
      </c>
      <c r="H48" s="34">
        <v>6</v>
      </c>
      <c r="I48" s="34">
        <v>2</v>
      </c>
      <c r="J48" s="35" t="s">
        <v>164</v>
      </c>
    </row>
    <row r="49" spans="1:10" ht="26.4">
      <c r="A49" s="35" t="s">
        <v>1050</v>
      </c>
      <c r="B49" s="34">
        <v>469</v>
      </c>
      <c r="C49" s="35" t="s">
        <v>1051</v>
      </c>
      <c r="D49" s="35" t="s">
        <v>98</v>
      </c>
      <c r="E49" s="35" t="s">
        <v>1052</v>
      </c>
      <c r="F49" s="34">
        <v>11</v>
      </c>
      <c r="G49" s="35" t="s">
        <v>186</v>
      </c>
      <c r="H49" s="34">
        <v>6</v>
      </c>
      <c r="I49" s="34">
        <v>1</v>
      </c>
      <c r="J49" s="35" t="s">
        <v>168</v>
      </c>
    </row>
    <row r="50" spans="1:10" ht="26.4">
      <c r="A50" s="35" t="s">
        <v>1863</v>
      </c>
      <c r="B50" s="34">
        <v>223</v>
      </c>
      <c r="C50" s="35" t="s">
        <v>1864</v>
      </c>
      <c r="D50" s="35" t="s">
        <v>70</v>
      </c>
      <c r="E50" s="35" t="s">
        <v>1865</v>
      </c>
      <c r="F50" s="34">
        <v>12</v>
      </c>
      <c r="G50" s="35" t="s">
        <v>186</v>
      </c>
      <c r="H50" s="34">
        <v>6</v>
      </c>
      <c r="I50" s="34">
        <v>1</v>
      </c>
      <c r="J50" s="35" t="s">
        <v>168</v>
      </c>
    </row>
    <row r="51" spans="1:10" ht="26.4">
      <c r="A51" s="35" t="s">
        <v>2144</v>
      </c>
      <c r="B51" s="34">
        <v>489</v>
      </c>
      <c r="C51" s="35" t="s">
        <v>2145</v>
      </c>
      <c r="D51" s="35" t="s">
        <v>98</v>
      </c>
      <c r="E51" s="35" t="s">
        <v>2146</v>
      </c>
      <c r="F51" s="34">
        <v>8</v>
      </c>
      <c r="G51" s="35" t="s">
        <v>186</v>
      </c>
      <c r="H51" s="34">
        <v>2</v>
      </c>
      <c r="I51" s="34">
        <v>2</v>
      </c>
      <c r="J51" s="35" t="s">
        <v>164</v>
      </c>
    </row>
    <row r="52" spans="1:10" ht="26.4">
      <c r="A52" s="35" t="s">
        <v>2016</v>
      </c>
      <c r="B52" s="34">
        <v>392</v>
      </c>
      <c r="C52" s="35" t="s">
        <v>2017</v>
      </c>
      <c r="D52" s="35" t="s">
        <v>90</v>
      </c>
      <c r="E52" s="35" t="s">
        <v>2018</v>
      </c>
      <c r="F52" s="34">
        <v>10</v>
      </c>
      <c r="G52" s="35" t="s">
        <v>186</v>
      </c>
      <c r="H52" s="34">
        <v>4</v>
      </c>
      <c r="I52" s="34">
        <v>2</v>
      </c>
      <c r="J52" s="35" t="s">
        <v>164</v>
      </c>
    </row>
    <row r="53" spans="1:10" ht="26.4">
      <c r="A53" s="35" t="s">
        <v>801</v>
      </c>
      <c r="B53" s="34">
        <v>328</v>
      </c>
      <c r="C53" s="35" t="s">
        <v>802</v>
      </c>
      <c r="D53" s="35" t="s">
        <v>82</v>
      </c>
      <c r="E53" s="35" t="s">
        <v>803</v>
      </c>
      <c r="F53" s="34">
        <v>10</v>
      </c>
      <c r="G53" s="35" t="s">
        <v>186</v>
      </c>
      <c r="H53" s="34">
        <v>4</v>
      </c>
      <c r="I53" s="34">
        <v>1</v>
      </c>
      <c r="J53" s="35" t="s">
        <v>168</v>
      </c>
    </row>
    <row r="54" spans="1:10">
      <c r="A54" s="35" t="s">
        <v>1784</v>
      </c>
      <c r="B54" s="34">
        <v>146</v>
      </c>
      <c r="C54" s="35" t="s">
        <v>1785</v>
      </c>
      <c r="D54" s="35" t="s">
        <v>62</v>
      </c>
      <c r="E54" s="35" t="s">
        <v>1786</v>
      </c>
      <c r="F54" s="34">
        <v>6</v>
      </c>
      <c r="G54" s="35" t="s">
        <v>186</v>
      </c>
      <c r="H54" s="34">
        <v>1</v>
      </c>
      <c r="I54" s="34">
        <v>1</v>
      </c>
      <c r="J54" s="35" t="s">
        <v>168</v>
      </c>
    </row>
    <row r="55" spans="1:10">
      <c r="A55" s="35" t="s">
        <v>1830</v>
      </c>
      <c r="B55" s="34">
        <v>184</v>
      </c>
      <c r="C55" s="35" t="s">
        <v>1831</v>
      </c>
      <c r="D55" s="35" t="s">
        <v>66</v>
      </c>
      <c r="E55" s="35" t="s">
        <v>1832</v>
      </c>
      <c r="F55" s="34">
        <v>9</v>
      </c>
      <c r="G55" s="35" t="s">
        <v>186</v>
      </c>
      <c r="H55" s="34">
        <v>3</v>
      </c>
      <c r="I55" s="34">
        <v>1</v>
      </c>
      <c r="J55" s="35" t="s">
        <v>168</v>
      </c>
    </row>
    <row r="56" spans="1:10">
      <c r="A56" s="35" t="s">
        <v>436</v>
      </c>
      <c r="B56" s="34">
        <v>142</v>
      </c>
      <c r="C56" s="35" t="s">
        <v>437</v>
      </c>
      <c r="D56" s="35" t="s">
        <v>62</v>
      </c>
      <c r="E56" s="35" t="s">
        <v>438</v>
      </c>
      <c r="F56" s="34">
        <v>8</v>
      </c>
      <c r="G56" s="35" t="s">
        <v>186</v>
      </c>
      <c r="H56" s="34">
        <v>3</v>
      </c>
      <c r="I56" s="34">
        <v>1</v>
      </c>
      <c r="J56" s="35" t="s">
        <v>168</v>
      </c>
    </row>
    <row r="57" spans="1:10">
      <c r="A57" s="35" t="s">
        <v>445</v>
      </c>
      <c r="B57" s="34">
        <v>151</v>
      </c>
      <c r="C57" s="35" t="s">
        <v>446</v>
      </c>
      <c r="D57" s="35" t="s">
        <v>62</v>
      </c>
      <c r="E57" s="35" t="s">
        <v>447</v>
      </c>
      <c r="F57" s="34">
        <v>10</v>
      </c>
      <c r="G57" s="35" t="s">
        <v>186</v>
      </c>
      <c r="H57" s="34">
        <v>4</v>
      </c>
      <c r="I57" s="34">
        <v>2</v>
      </c>
      <c r="J57" s="35" t="s">
        <v>164</v>
      </c>
    </row>
    <row r="58" spans="1:10" ht="26.4">
      <c r="A58" s="35" t="s">
        <v>355</v>
      </c>
      <c r="B58" s="34">
        <v>85</v>
      </c>
      <c r="C58" s="35" t="s">
        <v>356</v>
      </c>
      <c r="D58" s="35" t="s">
        <v>58</v>
      </c>
      <c r="E58" s="35" t="s">
        <v>357</v>
      </c>
      <c r="F58" s="34">
        <v>8</v>
      </c>
      <c r="G58" s="35" t="s">
        <v>186</v>
      </c>
      <c r="H58" s="34">
        <v>2</v>
      </c>
      <c r="I58" s="34">
        <v>2</v>
      </c>
      <c r="J58" s="35" t="s">
        <v>164</v>
      </c>
    </row>
    <row r="59" spans="1:10">
      <c r="A59" s="35" t="s">
        <v>1666</v>
      </c>
      <c r="B59" s="34">
        <v>71</v>
      </c>
      <c r="C59" s="35" t="s">
        <v>1667</v>
      </c>
      <c r="D59" s="35" t="s">
        <v>58</v>
      </c>
      <c r="E59" s="35" t="s">
        <v>1668</v>
      </c>
      <c r="F59" s="34">
        <v>9</v>
      </c>
      <c r="G59" s="35" t="s">
        <v>186</v>
      </c>
      <c r="H59" s="34">
        <v>4</v>
      </c>
      <c r="I59" s="34">
        <v>1</v>
      </c>
      <c r="J59" s="35" t="s">
        <v>168</v>
      </c>
    </row>
    <row r="60" spans="1:10">
      <c r="A60" s="35" t="s">
        <v>1239</v>
      </c>
      <c r="B60" s="34">
        <v>567</v>
      </c>
      <c r="C60" s="35" t="s">
        <v>1240</v>
      </c>
      <c r="D60" s="35" t="s">
        <v>112</v>
      </c>
      <c r="E60" s="35" t="s">
        <v>1241</v>
      </c>
      <c r="F60" s="34">
        <v>9</v>
      </c>
      <c r="G60" s="35" t="s">
        <v>186</v>
      </c>
      <c r="H60" s="34">
        <v>3</v>
      </c>
      <c r="I60" s="34">
        <v>1</v>
      </c>
      <c r="J60" s="35" t="s">
        <v>168</v>
      </c>
    </row>
    <row r="61" spans="1:10">
      <c r="A61" s="35" t="s">
        <v>1688</v>
      </c>
      <c r="B61" s="34">
        <v>87</v>
      </c>
      <c r="C61" s="35" t="s">
        <v>1689</v>
      </c>
      <c r="D61" s="35" t="s">
        <v>58</v>
      </c>
      <c r="E61" s="35" t="s">
        <v>1690</v>
      </c>
      <c r="F61" s="34">
        <v>8</v>
      </c>
      <c r="G61" s="35" t="s">
        <v>186</v>
      </c>
      <c r="H61" s="34">
        <v>2</v>
      </c>
      <c r="I61" s="34">
        <v>2</v>
      </c>
      <c r="J61" s="35" t="s">
        <v>164</v>
      </c>
    </row>
    <row r="62" spans="1:10">
      <c r="A62" s="35" t="s">
        <v>2135</v>
      </c>
      <c r="B62" s="34">
        <v>482</v>
      </c>
      <c r="C62" s="35" t="s">
        <v>2136</v>
      </c>
      <c r="D62" s="35" t="s">
        <v>98</v>
      </c>
      <c r="E62" s="35" t="s">
        <v>2137</v>
      </c>
      <c r="F62" s="34">
        <v>11</v>
      </c>
      <c r="G62" s="35" t="s">
        <v>186</v>
      </c>
      <c r="H62" s="34">
        <v>6</v>
      </c>
      <c r="I62" s="34">
        <v>2</v>
      </c>
      <c r="J62" s="35" t="s">
        <v>164</v>
      </c>
    </row>
    <row r="63" spans="1:10">
      <c r="A63" s="35" t="s">
        <v>1335</v>
      </c>
      <c r="B63" s="34">
        <v>637</v>
      </c>
      <c r="C63" s="35" t="s">
        <v>1336</v>
      </c>
      <c r="D63" s="35" t="s">
        <v>122</v>
      </c>
      <c r="E63" s="35" t="s">
        <v>1337</v>
      </c>
      <c r="F63" s="34">
        <v>9</v>
      </c>
      <c r="G63" s="35" t="s">
        <v>186</v>
      </c>
      <c r="H63" s="34">
        <v>4</v>
      </c>
      <c r="I63" s="34">
        <v>2</v>
      </c>
      <c r="J63" s="35" t="s">
        <v>164</v>
      </c>
    </row>
    <row r="64" spans="1:10" ht="26.4">
      <c r="A64" s="35" t="s">
        <v>1314</v>
      </c>
      <c r="B64" s="34">
        <v>603</v>
      </c>
      <c r="C64" s="35" t="s">
        <v>1315</v>
      </c>
      <c r="D64" s="35" t="s">
        <v>116</v>
      </c>
      <c r="E64" s="35" t="s">
        <v>1316</v>
      </c>
      <c r="F64" s="34">
        <v>8</v>
      </c>
      <c r="G64" s="35" t="s">
        <v>186</v>
      </c>
      <c r="H64" s="34">
        <v>3</v>
      </c>
      <c r="I64" s="34">
        <v>1</v>
      </c>
      <c r="J64" s="35" t="s">
        <v>168</v>
      </c>
    </row>
    <row r="65" spans="1:10" ht="26.4">
      <c r="A65" s="35" t="s">
        <v>499</v>
      </c>
      <c r="B65" s="34">
        <v>185</v>
      </c>
      <c r="C65" s="35" t="s">
        <v>500</v>
      </c>
      <c r="D65" s="35" t="s">
        <v>66</v>
      </c>
      <c r="E65" s="35" t="s">
        <v>501</v>
      </c>
      <c r="F65" s="34">
        <v>9</v>
      </c>
      <c r="G65" s="35" t="s">
        <v>186</v>
      </c>
      <c r="H65" s="34">
        <v>3</v>
      </c>
      <c r="I65" s="34">
        <v>1</v>
      </c>
      <c r="J65" s="35" t="s">
        <v>168</v>
      </c>
    </row>
    <row r="66" spans="1:10" ht="26.4">
      <c r="A66" s="35" t="s">
        <v>472</v>
      </c>
      <c r="B66" s="34">
        <v>169</v>
      </c>
      <c r="C66" s="35" t="s">
        <v>473</v>
      </c>
      <c r="D66" s="35" t="s">
        <v>64</v>
      </c>
      <c r="E66" s="35" t="s">
        <v>474</v>
      </c>
      <c r="F66" s="34">
        <v>12</v>
      </c>
      <c r="G66" s="35" t="s">
        <v>186</v>
      </c>
      <c r="H66" s="34">
        <v>6</v>
      </c>
      <c r="I66" s="34">
        <v>2</v>
      </c>
      <c r="J66" s="35" t="s">
        <v>164</v>
      </c>
    </row>
    <row r="67" spans="1:10">
      <c r="A67" s="35" t="s">
        <v>1329</v>
      </c>
      <c r="B67" s="34">
        <v>609</v>
      </c>
      <c r="C67" s="35" t="s">
        <v>1330</v>
      </c>
      <c r="D67" s="35" t="s">
        <v>116</v>
      </c>
      <c r="E67" s="35" t="s">
        <v>1331</v>
      </c>
      <c r="F67" s="34">
        <v>10</v>
      </c>
      <c r="G67" s="35" t="s">
        <v>186</v>
      </c>
      <c r="H67" s="34">
        <v>4</v>
      </c>
      <c r="I67" s="34">
        <v>2</v>
      </c>
      <c r="J67" s="35" t="s">
        <v>164</v>
      </c>
    </row>
    <row r="68" spans="1:10">
      <c r="A68" s="35" t="s">
        <v>1799</v>
      </c>
      <c r="B68" s="34">
        <v>159</v>
      </c>
      <c r="C68" s="35" t="s">
        <v>1800</v>
      </c>
      <c r="D68" s="35" t="s">
        <v>62</v>
      </c>
      <c r="E68" s="35" t="s">
        <v>1801</v>
      </c>
      <c r="F68" s="34">
        <v>7</v>
      </c>
      <c r="G68" s="35" t="s">
        <v>186</v>
      </c>
      <c r="H68" s="34">
        <v>1</v>
      </c>
      <c r="I68" s="34">
        <v>2</v>
      </c>
      <c r="J68" s="35" t="s">
        <v>164</v>
      </c>
    </row>
    <row r="69" spans="1:10">
      <c r="A69" s="35" t="s">
        <v>358</v>
      </c>
      <c r="B69" s="34">
        <v>86</v>
      </c>
      <c r="C69" s="35" t="s">
        <v>359</v>
      </c>
      <c r="D69" s="35" t="s">
        <v>58</v>
      </c>
      <c r="E69" s="35" t="s">
        <v>360</v>
      </c>
      <c r="F69" s="34">
        <v>8</v>
      </c>
      <c r="G69" s="35" t="s">
        <v>186</v>
      </c>
      <c r="H69" s="34">
        <v>2</v>
      </c>
      <c r="I69" s="34">
        <v>2</v>
      </c>
      <c r="J69" s="35" t="s">
        <v>164</v>
      </c>
    </row>
    <row r="70" spans="1:10">
      <c r="A70" s="35" t="s">
        <v>1700</v>
      </c>
      <c r="B70" s="34">
        <v>91</v>
      </c>
      <c r="C70" s="35" t="s">
        <v>1701</v>
      </c>
      <c r="D70" s="35" t="s">
        <v>58</v>
      </c>
      <c r="E70" s="35" t="s">
        <v>1702</v>
      </c>
      <c r="F70" s="34">
        <v>6</v>
      </c>
      <c r="G70" s="35" t="s">
        <v>186</v>
      </c>
      <c r="H70" s="34">
        <v>1</v>
      </c>
      <c r="I70" s="34">
        <v>2</v>
      </c>
      <c r="J70" s="35" t="s">
        <v>164</v>
      </c>
    </row>
    <row r="71" spans="1:10">
      <c r="A71" s="35" t="s">
        <v>343</v>
      </c>
      <c r="B71" s="34">
        <v>79</v>
      </c>
      <c r="C71" s="35" t="s">
        <v>344</v>
      </c>
      <c r="D71" s="35" t="s">
        <v>58</v>
      </c>
      <c r="E71" s="35" t="s">
        <v>345</v>
      </c>
      <c r="F71" s="34">
        <v>11</v>
      </c>
      <c r="G71" s="35" t="s">
        <v>186</v>
      </c>
      <c r="H71" s="34">
        <v>5</v>
      </c>
      <c r="I71" s="34">
        <v>2</v>
      </c>
      <c r="J71" s="35" t="s">
        <v>164</v>
      </c>
    </row>
    <row r="72" spans="1:10">
      <c r="A72" s="35" t="s">
        <v>984</v>
      </c>
      <c r="B72" s="34">
        <v>429</v>
      </c>
      <c r="C72" s="35" t="s">
        <v>985</v>
      </c>
      <c r="D72" s="35" t="s">
        <v>94</v>
      </c>
      <c r="E72" s="35" t="s">
        <v>986</v>
      </c>
      <c r="F72" s="34">
        <v>9</v>
      </c>
      <c r="G72" s="35" t="s">
        <v>186</v>
      </c>
      <c r="H72" s="34">
        <v>3</v>
      </c>
      <c r="I72" s="34">
        <v>1</v>
      </c>
      <c r="J72" s="35" t="s">
        <v>168</v>
      </c>
    </row>
    <row r="73" spans="1:10">
      <c r="A73" s="35" t="s">
        <v>2066</v>
      </c>
      <c r="B73" s="34">
        <v>434</v>
      </c>
      <c r="C73" s="35" t="s">
        <v>2067</v>
      </c>
      <c r="D73" s="35" t="s">
        <v>94</v>
      </c>
      <c r="E73" s="35" t="s">
        <v>2068</v>
      </c>
      <c r="F73" s="34">
        <v>7</v>
      </c>
      <c r="G73" s="35" t="s">
        <v>186</v>
      </c>
      <c r="H73" s="34">
        <v>2</v>
      </c>
      <c r="I73" s="34">
        <v>1</v>
      </c>
      <c r="J73" s="35" t="s">
        <v>168</v>
      </c>
    </row>
    <row r="74" spans="1:10">
      <c r="A74" s="35" t="s">
        <v>2225</v>
      </c>
      <c r="B74" s="34">
        <v>553</v>
      </c>
      <c r="C74" s="35" t="s">
        <v>2226</v>
      </c>
      <c r="D74" s="35" t="s">
        <v>108</v>
      </c>
      <c r="E74" s="35" t="s">
        <v>2227</v>
      </c>
      <c r="F74" s="34">
        <v>10</v>
      </c>
      <c r="G74" s="35" t="s">
        <v>186</v>
      </c>
      <c r="H74" s="34">
        <v>4</v>
      </c>
      <c r="I74" s="34">
        <v>2</v>
      </c>
      <c r="J74" s="35" t="s">
        <v>164</v>
      </c>
    </row>
    <row r="75" spans="1:10" ht="26.4">
      <c r="A75" s="35" t="s">
        <v>1032</v>
      </c>
      <c r="B75" s="34">
        <v>460</v>
      </c>
      <c r="C75" s="35" t="s">
        <v>1033</v>
      </c>
      <c r="D75" s="35" t="s">
        <v>96</v>
      </c>
      <c r="E75" s="35" t="s">
        <v>1034</v>
      </c>
      <c r="F75" s="34">
        <v>9</v>
      </c>
      <c r="G75" s="35" t="s">
        <v>186</v>
      </c>
      <c r="H75" s="34">
        <v>3</v>
      </c>
      <c r="I75" s="34">
        <v>1</v>
      </c>
      <c r="J75" s="35" t="s">
        <v>168</v>
      </c>
    </row>
    <row r="76" spans="1:10">
      <c r="A76" s="35" t="s">
        <v>2153</v>
      </c>
      <c r="B76" s="34">
        <v>492</v>
      </c>
      <c r="C76" s="35" t="s">
        <v>2154</v>
      </c>
      <c r="D76" s="35" t="s">
        <v>98</v>
      </c>
      <c r="E76" s="35" t="s">
        <v>2155</v>
      </c>
      <c r="F76" s="34">
        <v>7</v>
      </c>
      <c r="G76" s="35" t="s">
        <v>186</v>
      </c>
      <c r="H76" s="34">
        <v>1</v>
      </c>
      <c r="I76" s="34">
        <v>2</v>
      </c>
      <c r="J76" s="35" t="s">
        <v>164</v>
      </c>
    </row>
    <row r="77" spans="1:10">
      <c r="A77" s="35" t="s">
        <v>364</v>
      </c>
      <c r="B77" s="34">
        <v>95</v>
      </c>
      <c r="C77" s="35" t="s">
        <v>365</v>
      </c>
      <c r="D77" s="35" t="s">
        <v>60</v>
      </c>
      <c r="E77" s="35" t="s">
        <v>366</v>
      </c>
      <c r="F77" s="34">
        <v>11</v>
      </c>
      <c r="G77" s="35" t="s">
        <v>186</v>
      </c>
      <c r="H77" s="34">
        <v>5</v>
      </c>
      <c r="I77" s="34">
        <v>1</v>
      </c>
      <c r="J77" s="35" t="s">
        <v>168</v>
      </c>
    </row>
    <row r="78" spans="1:10" ht="26.4">
      <c r="A78" s="35" t="s">
        <v>1968</v>
      </c>
      <c r="B78" s="34">
        <v>352</v>
      </c>
      <c r="C78" s="35" t="s">
        <v>1969</v>
      </c>
      <c r="D78" s="35" t="s">
        <v>84</v>
      </c>
      <c r="E78" s="35" t="s">
        <v>1970</v>
      </c>
      <c r="F78" s="34">
        <v>7</v>
      </c>
      <c r="G78" s="35" t="s">
        <v>186</v>
      </c>
      <c r="H78" s="34">
        <v>2</v>
      </c>
      <c r="I78" s="34">
        <v>1</v>
      </c>
      <c r="J78" s="35" t="s">
        <v>168</v>
      </c>
    </row>
    <row r="79" spans="1:10">
      <c r="A79" s="35" t="s">
        <v>575</v>
      </c>
      <c r="B79" s="34">
        <v>225</v>
      </c>
      <c r="C79" s="35" t="s">
        <v>576</v>
      </c>
      <c r="D79" s="35" t="s">
        <v>70</v>
      </c>
      <c r="E79" s="35" t="s">
        <v>577</v>
      </c>
      <c r="F79" s="34">
        <v>12</v>
      </c>
      <c r="G79" s="35" t="s">
        <v>186</v>
      </c>
      <c r="H79" s="34">
        <v>6</v>
      </c>
      <c r="I79" s="34">
        <v>2</v>
      </c>
      <c r="J79" s="35" t="s">
        <v>164</v>
      </c>
    </row>
    <row r="80" spans="1:10">
      <c r="A80" s="35" t="s">
        <v>720</v>
      </c>
      <c r="B80" s="34">
        <v>287</v>
      </c>
      <c r="C80" s="35" t="s">
        <v>721</v>
      </c>
      <c r="D80" s="35" t="s">
        <v>78</v>
      </c>
      <c r="E80" s="35" t="s">
        <v>722</v>
      </c>
      <c r="F80" s="34">
        <v>7</v>
      </c>
      <c r="G80" s="35" t="s">
        <v>186</v>
      </c>
      <c r="H80" s="34">
        <v>2</v>
      </c>
      <c r="I80" s="34">
        <v>1</v>
      </c>
      <c r="J80" s="35" t="s">
        <v>168</v>
      </c>
    </row>
    <row r="81" spans="1:10" ht="26.4">
      <c r="A81" s="35" t="s">
        <v>2201</v>
      </c>
      <c r="B81" s="34">
        <v>531</v>
      </c>
      <c r="C81" s="35" t="s">
        <v>2202</v>
      </c>
      <c r="D81" s="35" t="s">
        <v>106</v>
      </c>
      <c r="E81" s="35" t="s">
        <v>2203</v>
      </c>
      <c r="F81" s="34">
        <v>6</v>
      </c>
      <c r="G81" s="35" t="s">
        <v>186</v>
      </c>
      <c r="H81" s="34">
        <v>1</v>
      </c>
      <c r="I81" s="34">
        <v>1</v>
      </c>
      <c r="J81" s="35" t="s">
        <v>168</v>
      </c>
    </row>
    <row r="82" spans="1:10" ht="26.4">
      <c r="A82" s="35" t="s">
        <v>1998</v>
      </c>
      <c r="B82" s="34">
        <v>381</v>
      </c>
      <c r="C82" s="35" t="s">
        <v>1999</v>
      </c>
      <c r="D82" s="35" t="s">
        <v>90</v>
      </c>
      <c r="E82" s="35" t="s">
        <v>2000</v>
      </c>
      <c r="F82" s="34">
        <v>9</v>
      </c>
      <c r="G82" s="35" t="s">
        <v>186</v>
      </c>
      <c r="H82" s="34">
        <v>4</v>
      </c>
      <c r="I82" s="34">
        <v>1</v>
      </c>
      <c r="J82" s="35" t="s">
        <v>168</v>
      </c>
    </row>
    <row r="83" spans="1:10">
      <c r="A83" s="35" t="s">
        <v>385</v>
      </c>
      <c r="B83" s="34">
        <v>115</v>
      </c>
      <c r="C83" s="35" t="s">
        <v>386</v>
      </c>
      <c r="D83" s="35" t="s">
        <v>60</v>
      </c>
      <c r="E83" s="35" t="s">
        <v>387</v>
      </c>
      <c r="F83" s="34">
        <v>11</v>
      </c>
      <c r="G83" s="35" t="s">
        <v>186</v>
      </c>
      <c r="H83" s="34">
        <v>6</v>
      </c>
      <c r="I83" s="34">
        <v>2</v>
      </c>
      <c r="J83" s="35" t="s">
        <v>164</v>
      </c>
    </row>
    <row r="84" spans="1:10">
      <c r="A84" s="35" t="s">
        <v>247</v>
      </c>
      <c r="B84" s="34">
        <v>29</v>
      </c>
      <c r="C84" s="35" t="s">
        <v>248</v>
      </c>
      <c r="D84" s="35" t="s">
        <v>56</v>
      </c>
      <c r="E84" s="35" t="s">
        <v>249</v>
      </c>
      <c r="F84" s="34">
        <v>11</v>
      </c>
      <c r="G84" s="35" t="s">
        <v>186</v>
      </c>
      <c r="H84" s="34">
        <v>5</v>
      </c>
      <c r="I84" s="34">
        <v>1</v>
      </c>
      <c r="J84" s="35" t="s">
        <v>168</v>
      </c>
    </row>
    <row r="85" spans="1:10">
      <c r="A85" s="35" t="s">
        <v>1212</v>
      </c>
      <c r="B85" s="34">
        <v>555</v>
      </c>
      <c r="C85" s="35" t="s">
        <v>1213</v>
      </c>
      <c r="D85" s="35" t="s">
        <v>108</v>
      </c>
      <c r="E85" s="35" t="s">
        <v>1214</v>
      </c>
      <c r="F85" s="34">
        <v>9</v>
      </c>
      <c r="G85" s="35" t="s">
        <v>186</v>
      </c>
      <c r="H85" s="34">
        <v>3</v>
      </c>
      <c r="I85" s="34">
        <v>2</v>
      </c>
      <c r="J85" s="35" t="s">
        <v>164</v>
      </c>
    </row>
    <row r="86" spans="1:10">
      <c r="A86" s="35" t="s">
        <v>2013</v>
      </c>
      <c r="B86" s="34">
        <v>390</v>
      </c>
      <c r="C86" s="35" t="s">
        <v>2014</v>
      </c>
      <c r="D86" s="35" t="s">
        <v>90</v>
      </c>
      <c r="E86" s="35" t="s">
        <v>2015</v>
      </c>
      <c r="F86" s="34">
        <v>11</v>
      </c>
      <c r="G86" s="35" t="s">
        <v>186</v>
      </c>
      <c r="H86" s="34">
        <v>6</v>
      </c>
      <c r="I86" s="34">
        <v>2</v>
      </c>
      <c r="J86" s="35" t="s">
        <v>164</v>
      </c>
    </row>
    <row r="87" spans="1:10">
      <c r="A87" s="35" t="s">
        <v>1317</v>
      </c>
      <c r="B87" s="34">
        <v>604</v>
      </c>
      <c r="C87" s="35" t="s">
        <v>1318</v>
      </c>
      <c r="D87" s="35" t="s">
        <v>116</v>
      </c>
      <c r="E87" s="35" t="s">
        <v>1319</v>
      </c>
      <c r="F87" s="34">
        <v>12</v>
      </c>
      <c r="G87" s="35" t="s">
        <v>186</v>
      </c>
      <c r="H87" s="34">
        <v>6</v>
      </c>
      <c r="I87" s="34">
        <v>2</v>
      </c>
      <c r="J87" s="35" t="s">
        <v>164</v>
      </c>
    </row>
    <row r="88" spans="1:10">
      <c r="A88" s="35" t="s">
        <v>951</v>
      </c>
      <c r="B88" s="34">
        <v>411</v>
      </c>
      <c r="C88" s="35" t="s">
        <v>952</v>
      </c>
      <c r="D88" s="35" t="s">
        <v>92</v>
      </c>
      <c r="E88" s="35" t="s">
        <v>953</v>
      </c>
      <c r="F88" s="34">
        <v>10</v>
      </c>
      <c r="G88" s="35" t="s">
        <v>186</v>
      </c>
      <c r="H88" s="34">
        <v>5</v>
      </c>
      <c r="I88" s="34">
        <v>2</v>
      </c>
      <c r="J88" s="35" t="s">
        <v>164</v>
      </c>
    </row>
    <row r="89" spans="1:10" ht="26.4">
      <c r="A89" s="35" t="s">
        <v>322</v>
      </c>
      <c r="B89" s="34">
        <v>59</v>
      </c>
      <c r="C89" s="35" t="s">
        <v>323</v>
      </c>
      <c r="D89" s="35" t="s">
        <v>56</v>
      </c>
      <c r="E89" s="35" t="s">
        <v>324</v>
      </c>
      <c r="F89" s="34">
        <v>9</v>
      </c>
      <c r="G89" s="35" t="s">
        <v>186</v>
      </c>
      <c r="H89" s="34">
        <v>3</v>
      </c>
      <c r="I89" s="34">
        <v>2</v>
      </c>
      <c r="J89" s="35" t="s">
        <v>164</v>
      </c>
    </row>
    <row r="90" spans="1:10" ht="26.4">
      <c r="A90" s="35" t="s">
        <v>1757</v>
      </c>
      <c r="B90" s="34">
        <v>129</v>
      </c>
      <c r="C90" s="35" t="s">
        <v>1758</v>
      </c>
      <c r="D90" s="35" t="s">
        <v>60</v>
      </c>
      <c r="E90" s="35" t="s">
        <v>1759</v>
      </c>
      <c r="F90" s="34">
        <v>7</v>
      </c>
      <c r="G90" s="35" t="s">
        <v>186</v>
      </c>
      <c r="H90" s="34">
        <v>2</v>
      </c>
      <c r="I90" s="34">
        <v>2</v>
      </c>
      <c r="J90" s="35" t="s">
        <v>164</v>
      </c>
    </row>
    <row r="91" spans="1:10">
      <c r="A91" s="35" t="s">
        <v>2479</v>
      </c>
      <c r="B91" s="34">
        <v>755</v>
      </c>
      <c r="C91" s="35" t="s">
        <v>2480</v>
      </c>
      <c r="D91" s="35" t="s">
        <v>144</v>
      </c>
      <c r="E91" s="35" t="s">
        <v>2481</v>
      </c>
      <c r="F91" s="34">
        <v>11</v>
      </c>
      <c r="G91" s="35" t="s">
        <v>186</v>
      </c>
      <c r="H91" s="34">
        <v>6</v>
      </c>
      <c r="I91" s="34">
        <v>2</v>
      </c>
      <c r="J91" s="35" t="s">
        <v>164</v>
      </c>
    </row>
    <row r="92" spans="1:10">
      <c r="A92" s="35" t="s">
        <v>1419</v>
      </c>
      <c r="B92" s="34">
        <v>694</v>
      </c>
      <c r="C92" s="35" t="s">
        <v>1420</v>
      </c>
      <c r="D92" s="35" t="s">
        <v>132</v>
      </c>
      <c r="E92" s="35" t="s">
        <v>1421</v>
      </c>
      <c r="F92" s="34">
        <v>12</v>
      </c>
      <c r="G92" s="35" t="s">
        <v>186</v>
      </c>
      <c r="H92" s="34">
        <v>6</v>
      </c>
      <c r="I92" s="34">
        <v>2</v>
      </c>
      <c r="J92" s="35" t="s">
        <v>164</v>
      </c>
    </row>
    <row r="93" spans="1:10" ht="26.4">
      <c r="A93" s="35" t="s">
        <v>2473</v>
      </c>
      <c r="B93" s="34">
        <v>751</v>
      </c>
      <c r="C93" s="35" t="s">
        <v>2474</v>
      </c>
      <c r="D93" s="35" t="s">
        <v>144</v>
      </c>
      <c r="E93" s="35" t="s">
        <v>2475</v>
      </c>
      <c r="F93" s="34">
        <v>9</v>
      </c>
      <c r="G93" s="35" t="s">
        <v>186</v>
      </c>
      <c r="H93" s="34">
        <v>4</v>
      </c>
      <c r="I93" s="34">
        <v>1</v>
      </c>
      <c r="J93" s="35" t="s">
        <v>168</v>
      </c>
    </row>
    <row r="94" spans="1:10" ht="26.4">
      <c r="A94" s="35" t="s">
        <v>1530</v>
      </c>
      <c r="B94" s="34">
        <v>744</v>
      </c>
      <c r="C94" s="35" t="s">
        <v>1531</v>
      </c>
      <c r="D94" s="35" t="s">
        <v>144</v>
      </c>
      <c r="E94" s="35" t="s">
        <v>1532</v>
      </c>
      <c r="F94" s="34">
        <v>12</v>
      </c>
      <c r="G94" s="35" t="s">
        <v>186</v>
      </c>
      <c r="H94" s="34">
        <v>6</v>
      </c>
      <c r="I94" s="34">
        <v>1</v>
      </c>
      <c r="J94" s="35" t="s">
        <v>168</v>
      </c>
    </row>
    <row r="95" spans="1:10">
      <c r="A95" s="35" t="s">
        <v>672</v>
      </c>
      <c r="B95" s="34">
        <v>268</v>
      </c>
      <c r="C95" s="35" t="s">
        <v>673</v>
      </c>
      <c r="D95" s="35" t="s">
        <v>76</v>
      </c>
      <c r="E95" s="35" t="s">
        <v>674</v>
      </c>
      <c r="F95" s="34">
        <v>11</v>
      </c>
      <c r="G95" s="35" t="s">
        <v>186</v>
      </c>
      <c r="H95" s="34">
        <v>6</v>
      </c>
      <c r="I95" s="34">
        <v>2</v>
      </c>
      <c r="J95" s="35" t="s">
        <v>164</v>
      </c>
    </row>
    <row r="96" spans="1:10" ht="26.4">
      <c r="A96" s="35" t="s">
        <v>2386</v>
      </c>
      <c r="B96" s="34">
        <v>666</v>
      </c>
      <c r="C96" s="35" t="s">
        <v>2387</v>
      </c>
      <c r="D96" s="35" t="s">
        <v>130</v>
      </c>
      <c r="E96" s="35" t="s">
        <v>2388</v>
      </c>
      <c r="F96" s="34">
        <v>9</v>
      </c>
      <c r="G96" s="35" t="s">
        <v>186</v>
      </c>
      <c r="H96" s="34">
        <v>4</v>
      </c>
      <c r="I96" s="34">
        <v>1</v>
      </c>
      <c r="J96" s="35" t="s">
        <v>168</v>
      </c>
    </row>
    <row r="97" spans="1:10">
      <c r="A97" s="35" t="s">
        <v>2174</v>
      </c>
      <c r="B97" s="34">
        <v>501</v>
      </c>
      <c r="C97" s="35" t="s">
        <v>2175</v>
      </c>
      <c r="D97" s="35" t="s">
        <v>102</v>
      </c>
      <c r="E97" s="35" t="s">
        <v>2176</v>
      </c>
      <c r="F97" s="34">
        <v>12</v>
      </c>
      <c r="G97" s="35" t="s">
        <v>186</v>
      </c>
      <c r="H97" s="34">
        <v>6</v>
      </c>
      <c r="I97" s="34">
        <v>2</v>
      </c>
      <c r="J97" s="35" t="s">
        <v>164</v>
      </c>
    </row>
    <row r="98" spans="1:10">
      <c r="A98" s="35" t="s">
        <v>229</v>
      </c>
      <c r="B98" s="34">
        <v>19</v>
      </c>
      <c r="C98" s="35" t="s">
        <v>230</v>
      </c>
      <c r="D98" s="35" t="s">
        <v>54</v>
      </c>
      <c r="E98" s="35" t="s">
        <v>231</v>
      </c>
      <c r="F98" s="34">
        <v>8</v>
      </c>
      <c r="G98" s="35" t="s">
        <v>186</v>
      </c>
      <c r="H98" s="34">
        <v>2</v>
      </c>
      <c r="I98" s="34">
        <v>2</v>
      </c>
      <c r="J98" s="35" t="s">
        <v>164</v>
      </c>
    </row>
    <row r="99" spans="1:10">
      <c r="A99" s="35" t="s">
        <v>864</v>
      </c>
      <c r="B99" s="34">
        <v>357</v>
      </c>
      <c r="C99" s="35" t="s">
        <v>865</v>
      </c>
      <c r="D99" s="35" t="s">
        <v>84</v>
      </c>
      <c r="E99" s="35" t="s">
        <v>866</v>
      </c>
      <c r="F99" s="34">
        <v>12</v>
      </c>
      <c r="G99" s="35" t="s">
        <v>186</v>
      </c>
      <c r="H99" s="34">
        <v>6</v>
      </c>
      <c r="I99" s="34">
        <v>2</v>
      </c>
      <c r="J99" s="35" t="s">
        <v>164</v>
      </c>
    </row>
    <row r="100" spans="1:10">
      <c r="A100" s="35" t="s">
        <v>2350</v>
      </c>
      <c r="B100" s="34">
        <v>643</v>
      </c>
      <c r="C100" s="35" t="s">
        <v>2351</v>
      </c>
      <c r="D100" s="35" t="s">
        <v>126</v>
      </c>
      <c r="E100" s="35" t="s">
        <v>2352</v>
      </c>
      <c r="F100" s="34">
        <v>12</v>
      </c>
      <c r="G100" s="35" t="s">
        <v>186</v>
      </c>
      <c r="H100" s="34">
        <v>6</v>
      </c>
      <c r="I100" s="34">
        <v>1</v>
      </c>
      <c r="J100" s="35" t="s">
        <v>168</v>
      </c>
    </row>
    <row r="101" spans="1:10">
      <c r="A101" s="35" t="s">
        <v>2356</v>
      </c>
      <c r="B101" s="34">
        <v>646</v>
      </c>
      <c r="C101" s="35" t="s">
        <v>2357</v>
      </c>
      <c r="D101" s="35" t="s">
        <v>126</v>
      </c>
      <c r="E101" s="35" t="s">
        <v>2358</v>
      </c>
      <c r="F101" s="34">
        <v>10</v>
      </c>
      <c r="G101" s="35" t="s">
        <v>186</v>
      </c>
      <c r="H101" s="34">
        <v>4</v>
      </c>
      <c r="I101" s="34">
        <v>1</v>
      </c>
      <c r="J101" s="35" t="s">
        <v>168</v>
      </c>
    </row>
    <row r="102" spans="1:10">
      <c r="A102" s="35" t="s">
        <v>244</v>
      </c>
      <c r="B102" s="34">
        <v>28</v>
      </c>
      <c r="C102" s="35" t="s">
        <v>245</v>
      </c>
      <c r="D102" s="35" t="s">
        <v>56</v>
      </c>
      <c r="E102" s="35" t="s">
        <v>246</v>
      </c>
      <c r="F102" s="34">
        <v>11</v>
      </c>
      <c r="G102" s="35" t="s">
        <v>186</v>
      </c>
      <c r="H102" s="34">
        <v>5</v>
      </c>
      <c r="I102" s="34">
        <v>1</v>
      </c>
      <c r="J102" s="35" t="s">
        <v>168</v>
      </c>
    </row>
    <row r="103" spans="1:10">
      <c r="A103" s="35" t="s">
        <v>319</v>
      </c>
      <c r="B103" s="34">
        <v>58</v>
      </c>
      <c r="C103" s="35" t="s">
        <v>320</v>
      </c>
      <c r="D103" s="35" t="s">
        <v>56</v>
      </c>
      <c r="E103" s="35" t="s">
        <v>321</v>
      </c>
      <c r="F103" s="34">
        <v>9</v>
      </c>
      <c r="G103" s="35" t="s">
        <v>186</v>
      </c>
      <c r="H103" s="34">
        <v>4</v>
      </c>
      <c r="I103" s="34">
        <v>2</v>
      </c>
      <c r="J103" s="35" t="s">
        <v>164</v>
      </c>
    </row>
    <row r="104" spans="1:10">
      <c r="A104" s="35" t="s">
        <v>1654</v>
      </c>
      <c r="B104" s="34">
        <v>65</v>
      </c>
      <c r="C104" s="35" t="s">
        <v>1655</v>
      </c>
      <c r="D104" s="35" t="s">
        <v>56</v>
      </c>
      <c r="E104" s="35" t="s">
        <v>1656</v>
      </c>
      <c r="F104" s="34">
        <v>7</v>
      </c>
      <c r="G104" s="35" t="s">
        <v>186</v>
      </c>
      <c r="H104" s="34">
        <v>1</v>
      </c>
      <c r="I104" s="34">
        <v>2</v>
      </c>
      <c r="J104" s="35" t="s">
        <v>164</v>
      </c>
    </row>
    <row r="105" spans="1:10">
      <c r="A105" s="35" t="s">
        <v>2156</v>
      </c>
      <c r="B105" s="34">
        <v>494</v>
      </c>
      <c r="C105" s="35" t="s">
        <v>2157</v>
      </c>
      <c r="D105" s="35" t="s">
        <v>100</v>
      </c>
      <c r="E105" s="35" t="s">
        <v>2158</v>
      </c>
      <c r="F105" s="34">
        <v>10</v>
      </c>
      <c r="G105" s="35" t="s">
        <v>186</v>
      </c>
      <c r="H105" s="34">
        <v>4</v>
      </c>
      <c r="I105" s="34">
        <v>1</v>
      </c>
      <c r="J105" s="35" t="s">
        <v>168</v>
      </c>
    </row>
    <row r="106" spans="1:10" ht="26.4">
      <c r="A106" s="35" t="s">
        <v>1047</v>
      </c>
      <c r="B106" s="34">
        <v>467</v>
      </c>
      <c r="C106" s="35" t="s">
        <v>1048</v>
      </c>
      <c r="D106" s="35" t="s">
        <v>98</v>
      </c>
      <c r="E106" s="35" t="s">
        <v>1049</v>
      </c>
      <c r="F106" s="34">
        <v>11</v>
      </c>
      <c r="G106" s="35" t="s">
        <v>186</v>
      </c>
      <c r="H106" s="34">
        <v>6</v>
      </c>
      <c r="I106" s="34">
        <v>1</v>
      </c>
      <c r="J106" s="35" t="s">
        <v>168</v>
      </c>
    </row>
    <row r="107" spans="1:10" ht="26.4">
      <c r="A107" s="35" t="s">
        <v>1645</v>
      </c>
      <c r="B107" s="34">
        <v>60</v>
      </c>
      <c r="C107" s="35" t="s">
        <v>1646</v>
      </c>
      <c r="D107" s="35" t="s">
        <v>56</v>
      </c>
      <c r="E107" s="35" t="s">
        <v>1647</v>
      </c>
      <c r="F107" s="34">
        <v>9</v>
      </c>
      <c r="G107" s="35" t="s">
        <v>186</v>
      </c>
      <c r="H107" s="34">
        <v>3</v>
      </c>
      <c r="I107" s="34">
        <v>2</v>
      </c>
      <c r="J107" s="35" t="s">
        <v>164</v>
      </c>
    </row>
    <row r="108" spans="1:10" ht="26.4">
      <c r="A108" s="35" t="s">
        <v>1371</v>
      </c>
      <c r="B108" s="34">
        <v>664</v>
      </c>
      <c r="C108" s="35" t="s">
        <v>1372</v>
      </c>
      <c r="D108" s="35" t="s">
        <v>130</v>
      </c>
      <c r="E108" s="35" t="s">
        <v>1373</v>
      </c>
      <c r="F108" s="34">
        <v>10</v>
      </c>
      <c r="G108" s="35" t="s">
        <v>186</v>
      </c>
      <c r="H108" s="34">
        <v>4</v>
      </c>
      <c r="I108" s="34">
        <v>1</v>
      </c>
      <c r="J108" s="35" t="s">
        <v>168</v>
      </c>
    </row>
    <row r="109" spans="1:10">
      <c r="A109" s="35" t="s">
        <v>1170</v>
      </c>
      <c r="B109" s="34">
        <v>536</v>
      </c>
      <c r="C109" s="35" t="s">
        <v>1171</v>
      </c>
      <c r="D109" s="35" t="s">
        <v>106</v>
      </c>
      <c r="E109" s="35" t="s">
        <v>1172</v>
      </c>
      <c r="F109" s="34">
        <v>10</v>
      </c>
      <c r="G109" s="35" t="s">
        <v>186</v>
      </c>
      <c r="H109" s="34">
        <v>4</v>
      </c>
      <c r="I109" s="34">
        <v>2</v>
      </c>
      <c r="J109" s="35" t="s">
        <v>164</v>
      </c>
    </row>
    <row r="110" spans="1:10">
      <c r="A110" s="35" t="s">
        <v>2274</v>
      </c>
      <c r="B110" s="34">
        <v>613</v>
      </c>
      <c r="C110" s="35" t="s">
        <v>2275</v>
      </c>
      <c r="D110" s="35" t="s">
        <v>2269</v>
      </c>
      <c r="E110" s="35" t="s">
        <v>2276</v>
      </c>
      <c r="F110" s="34">
        <v>10</v>
      </c>
      <c r="G110" s="35" t="s">
        <v>186</v>
      </c>
      <c r="H110" s="34">
        <v>4</v>
      </c>
      <c r="I110" s="34">
        <v>1</v>
      </c>
      <c r="J110" s="35" t="s">
        <v>168</v>
      </c>
    </row>
    <row r="111" spans="1:10">
      <c r="A111" s="35" t="s">
        <v>241</v>
      </c>
      <c r="B111" s="34">
        <v>27</v>
      </c>
      <c r="C111" s="35" t="s">
        <v>242</v>
      </c>
      <c r="D111" s="35" t="s">
        <v>56</v>
      </c>
      <c r="E111" s="35" t="s">
        <v>243</v>
      </c>
      <c r="F111" s="34">
        <v>11</v>
      </c>
      <c r="G111" s="35" t="s">
        <v>186</v>
      </c>
      <c r="H111" s="34">
        <v>5</v>
      </c>
      <c r="I111" s="34">
        <v>1</v>
      </c>
      <c r="J111" s="35" t="s">
        <v>168</v>
      </c>
    </row>
    <row r="112" spans="1:10">
      <c r="A112" s="35" t="s">
        <v>2359</v>
      </c>
      <c r="B112" s="34">
        <v>650</v>
      </c>
      <c r="C112" s="35" t="s">
        <v>2360</v>
      </c>
      <c r="D112" s="35" t="s">
        <v>126</v>
      </c>
      <c r="E112" s="35" t="s">
        <v>2361</v>
      </c>
      <c r="F112" s="34">
        <v>9</v>
      </c>
      <c r="G112" s="35" t="s">
        <v>186</v>
      </c>
      <c r="H112" s="34">
        <v>4</v>
      </c>
      <c r="I112" s="34">
        <v>2</v>
      </c>
      <c r="J112" s="35" t="s">
        <v>164</v>
      </c>
    </row>
    <row r="113" spans="1:10">
      <c r="A113" s="35" t="s">
        <v>2010</v>
      </c>
      <c r="B113" s="34">
        <v>389</v>
      </c>
      <c r="C113" s="35" t="s">
        <v>2011</v>
      </c>
      <c r="D113" s="35" t="s">
        <v>90</v>
      </c>
      <c r="E113" s="35" t="s">
        <v>2012</v>
      </c>
      <c r="F113" s="34">
        <v>12</v>
      </c>
      <c r="G113" s="35" t="s">
        <v>186</v>
      </c>
      <c r="H113" s="34">
        <v>6</v>
      </c>
      <c r="I113" s="34">
        <v>2</v>
      </c>
      <c r="J113" s="35" t="s">
        <v>164</v>
      </c>
    </row>
    <row r="114" spans="1:10">
      <c r="A114" s="35" t="s">
        <v>205</v>
      </c>
      <c r="B114" s="34">
        <v>6</v>
      </c>
      <c r="C114" s="35" t="s">
        <v>206</v>
      </c>
      <c r="D114" s="35" t="s">
        <v>54</v>
      </c>
      <c r="E114" s="35" t="s">
        <v>207</v>
      </c>
      <c r="F114" s="34">
        <v>8</v>
      </c>
      <c r="G114" s="35" t="s">
        <v>186</v>
      </c>
      <c r="H114" s="34">
        <v>2</v>
      </c>
      <c r="I114" s="34">
        <v>1</v>
      </c>
      <c r="J114" s="35" t="s">
        <v>168</v>
      </c>
    </row>
    <row r="115" spans="1:10">
      <c r="A115" s="35" t="s">
        <v>1023</v>
      </c>
      <c r="B115" s="34">
        <v>451</v>
      </c>
      <c r="C115" s="35" t="s">
        <v>1024</v>
      </c>
      <c r="D115" s="35" t="s">
        <v>94</v>
      </c>
      <c r="E115" s="35" t="s">
        <v>1025</v>
      </c>
      <c r="F115" s="34">
        <v>8</v>
      </c>
      <c r="G115" s="35" t="s">
        <v>186</v>
      </c>
      <c r="H115" s="34">
        <v>3</v>
      </c>
      <c r="I115" s="34">
        <v>2</v>
      </c>
      <c r="J115" s="35" t="s">
        <v>164</v>
      </c>
    </row>
    <row r="116" spans="1:10">
      <c r="A116" s="35" t="s">
        <v>1131</v>
      </c>
      <c r="B116" s="34">
        <v>519</v>
      </c>
      <c r="C116" s="35" t="s">
        <v>1132</v>
      </c>
      <c r="D116" s="35" t="s">
        <v>106</v>
      </c>
      <c r="E116" s="35" t="s">
        <v>1133</v>
      </c>
      <c r="F116" s="34">
        <v>12</v>
      </c>
      <c r="G116" s="35" t="s">
        <v>186</v>
      </c>
      <c r="H116" s="34">
        <v>6</v>
      </c>
      <c r="I116" s="34">
        <v>1</v>
      </c>
      <c r="J116" s="35" t="s">
        <v>168</v>
      </c>
    </row>
    <row r="117" spans="1:10">
      <c r="A117" s="35" t="s">
        <v>1461</v>
      </c>
      <c r="B117" s="34">
        <v>711</v>
      </c>
      <c r="C117" s="35" t="s">
        <v>1462</v>
      </c>
      <c r="D117" s="35" t="s">
        <v>134</v>
      </c>
      <c r="E117" s="35" t="s">
        <v>1463</v>
      </c>
      <c r="F117" s="34">
        <v>11</v>
      </c>
      <c r="G117" s="35" t="s">
        <v>186</v>
      </c>
      <c r="H117" s="34">
        <v>5</v>
      </c>
      <c r="I117" s="34">
        <v>1</v>
      </c>
      <c r="J117" s="35" t="s">
        <v>168</v>
      </c>
    </row>
    <row r="118" spans="1:10" ht="26.4">
      <c r="A118" s="35" t="s">
        <v>2075</v>
      </c>
      <c r="B118" s="34">
        <v>438</v>
      </c>
      <c r="C118" s="35" t="s">
        <v>2076</v>
      </c>
      <c r="D118" s="35" t="s">
        <v>94</v>
      </c>
      <c r="E118" s="35" t="s">
        <v>2077</v>
      </c>
      <c r="F118" s="34">
        <v>6</v>
      </c>
      <c r="G118" s="35" t="s">
        <v>186</v>
      </c>
      <c r="H118" s="34">
        <v>1</v>
      </c>
      <c r="I118" s="34">
        <v>1</v>
      </c>
      <c r="J118" s="35" t="s">
        <v>168</v>
      </c>
    </row>
    <row r="119" spans="1:10">
      <c r="A119" s="35" t="s">
        <v>2428</v>
      </c>
      <c r="B119" s="34">
        <v>705</v>
      </c>
      <c r="C119" s="35" t="s">
        <v>2429</v>
      </c>
      <c r="D119" s="35" t="s">
        <v>132</v>
      </c>
      <c r="E119" s="35" t="s">
        <v>2430</v>
      </c>
      <c r="F119" s="34">
        <v>8</v>
      </c>
      <c r="G119" s="35" t="s">
        <v>186</v>
      </c>
      <c r="H119" s="34">
        <v>2</v>
      </c>
      <c r="I119" s="34">
        <v>2</v>
      </c>
      <c r="J119" s="35" t="s">
        <v>164</v>
      </c>
    </row>
    <row r="120" spans="1:10" ht="26.4">
      <c r="A120" s="35" t="s">
        <v>307</v>
      </c>
      <c r="B120" s="34">
        <v>54</v>
      </c>
      <c r="C120" s="35" t="s">
        <v>308</v>
      </c>
      <c r="D120" s="35" t="s">
        <v>56</v>
      </c>
      <c r="E120" s="35" t="s">
        <v>309</v>
      </c>
      <c r="F120" s="34">
        <v>10</v>
      </c>
      <c r="G120" s="35" t="s">
        <v>186</v>
      </c>
      <c r="H120" s="34">
        <v>5</v>
      </c>
      <c r="I120" s="34">
        <v>2</v>
      </c>
      <c r="J120" s="35" t="s">
        <v>164</v>
      </c>
    </row>
    <row r="121" spans="1:10" ht="26.4">
      <c r="A121" s="35" t="s">
        <v>1554</v>
      </c>
      <c r="B121" s="34">
        <v>761</v>
      </c>
      <c r="C121" s="35" t="s">
        <v>1555</v>
      </c>
      <c r="D121" s="35" t="s">
        <v>144</v>
      </c>
      <c r="E121" s="35" t="s">
        <v>1556</v>
      </c>
      <c r="F121" s="34">
        <v>8</v>
      </c>
      <c r="G121" s="35" t="s">
        <v>186</v>
      </c>
      <c r="H121" s="34">
        <v>3</v>
      </c>
      <c r="I121" s="34">
        <v>2</v>
      </c>
      <c r="J121" s="35" t="s">
        <v>164</v>
      </c>
    </row>
    <row r="122" spans="1:10">
      <c r="A122" s="35" t="s">
        <v>1651</v>
      </c>
      <c r="B122" s="34">
        <v>64</v>
      </c>
      <c r="C122" s="35" t="s">
        <v>1652</v>
      </c>
      <c r="D122" s="35" t="s">
        <v>56</v>
      </c>
      <c r="E122" s="35" t="s">
        <v>1653</v>
      </c>
      <c r="F122" s="34">
        <v>7</v>
      </c>
      <c r="G122" s="35" t="s">
        <v>186</v>
      </c>
      <c r="H122" s="34">
        <v>1</v>
      </c>
      <c r="I122" s="34">
        <v>2</v>
      </c>
      <c r="J122" s="35" t="s">
        <v>164</v>
      </c>
    </row>
    <row r="123" spans="1:10">
      <c r="A123" s="35" t="s">
        <v>211</v>
      </c>
      <c r="B123" s="34">
        <v>10</v>
      </c>
      <c r="C123" s="35" t="s">
        <v>212</v>
      </c>
      <c r="D123" s="35" t="s">
        <v>54</v>
      </c>
      <c r="E123" s="35" t="s">
        <v>213</v>
      </c>
      <c r="F123" s="34">
        <v>12</v>
      </c>
      <c r="G123" s="35" t="s">
        <v>186</v>
      </c>
      <c r="H123" s="34">
        <v>6</v>
      </c>
      <c r="I123" s="34">
        <v>2</v>
      </c>
      <c r="J123" s="35" t="s">
        <v>164</v>
      </c>
    </row>
    <row r="124" spans="1:10" ht="26.4">
      <c r="A124" s="35" t="s">
        <v>496</v>
      </c>
      <c r="B124" s="34">
        <v>183</v>
      </c>
      <c r="C124" s="35" t="s">
        <v>497</v>
      </c>
      <c r="D124" s="35" t="s">
        <v>66</v>
      </c>
      <c r="E124" s="35" t="s">
        <v>498</v>
      </c>
      <c r="F124" s="34">
        <v>10</v>
      </c>
      <c r="G124" s="35" t="s">
        <v>186</v>
      </c>
      <c r="H124" s="34">
        <v>5</v>
      </c>
      <c r="I124" s="34">
        <v>1</v>
      </c>
      <c r="J124" s="35" t="s">
        <v>168</v>
      </c>
    </row>
    <row r="125" spans="1:10">
      <c r="A125" s="35" t="s">
        <v>1260</v>
      </c>
      <c r="B125" s="34">
        <v>577</v>
      </c>
      <c r="C125" s="35" t="s">
        <v>1261</v>
      </c>
      <c r="D125" s="35" t="s">
        <v>114</v>
      </c>
      <c r="E125" s="35" t="s">
        <v>1262</v>
      </c>
      <c r="F125" s="34">
        <v>11</v>
      </c>
      <c r="G125" s="35" t="s">
        <v>186</v>
      </c>
      <c r="H125" s="34">
        <v>6</v>
      </c>
      <c r="I125" s="34">
        <v>1</v>
      </c>
      <c r="J125" s="35" t="s">
        <v>168</v>
      </c>
    </row>
    <row r="126" spans="1:10">
      <c r="A126" s="35" t="s">
        <v>1682</v>
      </c>
      <c r="B126" s="34">
        <v>80</v>
      </c>
      <c r="C126" s="35" t="s">
        <v>1683</v>
      </c>
      <c r="D126" s="35" t="s">
        <v>58</v>
      </c>
      <c r="E126" s="35" t="s">
        <v>1684</v>
      </c>
      <c r="F126" s="34">
        <v>10</v>
      </c>
      <c r="G126" s="35" t="s">
        <v>186</v>
      </c>
      <c r="H126" s="34">
        <v>4</v>
      </c>
      <c r="I126" s="34">
        <v>2</v>
      </c>
      <c r="J126" s="35" t="s">
        <v>164</v>
      </c>
    </row>
    <row r="127" spans="1:10">
      <c r="A127" s="35" t="s">
        <v>945</v>
      </c>
      <c r="B127" s="34">
        <v>408</v>
      </c>
      <c r="C127" s="35" t="s">
        <v>946</v>
      </c>
      <c r="D127" s="35" t="s">
        <v>92</v>
      </c>
      <c r="E127" s="35" t="s">
        <v>947</v>
      </c>
      <c r="F127" s="34">
        <v>11</v>
      </c>
      <c r="G127" s="35" t="s">
        <v>186</v>
      </c>
      <c r="H127" s="34">
        <v>6</v>
      </c>
      <c r="I127" s="34">
        <v>2</v>
      </c>
      <c r="J127" s="35" t="s">
        <v>164</v>
      </c>
    </row>
    <row r="128" spans="1:10">
      <c r="A128" s="35" t="s">
        <v>2051</v>
      </c>
      <c r="B128" s="34">
        <v>416</v>
      </c>
      <c r="C128" s="35" t="s">
        <v>2052</v>
      </c>
      <c r="D128" s="35" t="s">
        <v>92</v>
      </c>
      <c r="E128" s="35" t="s">
        <v>2053</v>
      </c>
      <c r="F128" s="34">
        <v>8</v>
      </c>
      <c r="G128" s="35" t="s">
        <v>186</v>
      </c>
      <c r="H128" s="34">
        <v>2</v>
      </c>
      <c r="I128" s="34">
        <v>2</v>
      </c>
      <c r="J128" s="35" t="s">
        <v>164</v>
      </c>
    </row>
    <row r="129" spans="1:10" ht="26.4">
      <c r="A129" s="35" t="s">
        <v>1197</v>
      </c>
      <c r="B129" s="34">
        <v>545</v>
      </c>
      <c r="C129" s="35" t="s">
        <v>1198</v>
      </c>
      <c r="D129" s="35" t="s">
        <v>108</v>
      </c>
      <c r="E129" s="35" t="s">
        <v>1199</v>
      </c>
      <c r="F129" s="34">
        <v>10</v>
      </c>
      <c r="G129" s="35" t="s">
        <v>186</v>
      </c>
      <c r="H129" s="34">
        <v>4</v>
      </c>
      <c r="I129" s="34">
        <v>1</v>
      </c>
      <c r="J129" s="35" t="s">
        <v>168</v>
      </c>
    </row>
    <row r="130" spans="1:10">
      <c r="A130" s="35" t="s">
        <v>1299</v>
      </c>
      <c r="B130" s="34">
        <v>596</v>
      </c>
      <c r="C130" s="35" t="s">
        <v>1300</v>
      </c>
      <c r="D130" s="35" t="s">
        <v>114</v>
      </c>
      <c r="E130" s="35" t="s">
        <v>1301</v>
      </c>
      <c r="F130" s="34">
        <v>10</v>
      </c>
      <c r="G130" s="35" t="s">
        <v>186</v>
      </c>
      <c r="H130" s="34">
        <v>4</v>
      </c>
      <c r="I130" s="34">
        <v>2</v>
      </c>
      <c r="J130" s="35" t="s">
        <v>164</v>
      </c>
    </row>
    <row r="131" spans="1:10" ht="26.4">
      <c r="A131" s="35" t="s">
        <v>457</v>
      </c>
      <c r="B131" s="34">
        <v>161</v>
      </c>
      <c r="C131" s="35" t="s">
        <v>458</v>
      </c>
      <c r="D131" s="35" t="s">
        <v>64</v>
      </c>
      <c r="E131" s="35" t="s">
        <v>459</v>
      </c>
      <c r="F131" s="34">
        <v>11</v>
      </c>
      <c r="G131" s="35" t="s">
        <v>186</v>
      </c>
      <c r="H131" s="34">
        <v>5</v>
      </c>
      <c r="I131" s="34">
        <v>1</v>
      </c>
      <c r="J131" s="35" t="s">
        <v>168</v>
      </c>
    </row>
    <row r="132" spans="1:10" ht="26.4">
      <c r="A132" s="35" t="s">
        <v>484</v>
      </c>
      <c r="B132" s="34">
        <v>176</v>
      </c>
      <c r="C132" s="35" t="s">
        <v>485</v>
      </c>
      <c r="D132" s="35" t="s">
        <v>64</v>
      </c>
      <c r="E132" s="35" t="s">
        <v>486</v>
      </c>
      <c r="F132" s="34">
        <v>9</v>
      </c>
      <c r="G132" s="35" t="s">
        <v>186</v>
      </c>
      <c r="H132" s="34">
        <v>3</v>
      </c>
      <c r="I132" s="34">
        <v>2</v>
      </c>
      <c r="J132" s="35" t="s">
        <v>164</v>
      </c>
    </row>
    <row r="133" spans="1:10" ht="26.4">
      <c r="A133" s="35" t="s">
        <v>1824</v>
      </c>
      <c r="B133" s="34">
        <v>178</v>
      </c>
      <c r="C133" s="35" t="s">
        <v>1825</v>
      </c>
      <c r="D133" s="35" t="s">
        <v>64</v>
      </c>
      <c r="E133" s="35" t="s">
        <v>1826</v>
      </c>
      <c r="F133" s="34">
        <v>6</v>
      </c>
      <c r="G133" s="35" t="s">
        <v>186</v>
      </c>
      <c r="H133" s="34">
        <v>1</v>
      </c>
      <c r="I133" s="34">
        <v>2</v>
      </c>
      <c r="J133" s="35" t="s">
        <v>164</v>
      </c>
    </row>
    <row r="134" spans="1:10">
      <c r="A134" s="35" t="s">
        <v>2159</v>
      </c>
      <c r="B134" s="34">
        <v>495</v>
      </c>
      <c r="C134" s="35" t="s">
        <v>2160</v>
      </c>
      <c r="D134" s="35" t="s">
        <v>100</v>
      </c>
      <c r="E134" s="35" t="s">
        <v>2161</v>
      </c>
      <c r="F134" s="34">
        <v>10</v>
      </c>
      <c r="G134" s="35" t="s">
        <v>186</v>
      </c>
      <c r="H134" s="34">
        <v>4</v>
      </c>
      <c r="I134" s="34">
        <v>1</v>
      </c>
      <c r="J134" s="35" t="s">
        <v>168</v>
      </c>
    </row>
    <row r="135" spans="1:10">
      <c r="A135" s="35" t="s">
        <v>1606</v>
      </c>
      <c r="B135" s="34">
        <v>15</v>
      </c>
      <c r="C135" s="35" t="s">
        <v>1607</v>
      </c>
      <c r="D135" s="35" t="s">
        <v>54</v>
      </c>
      <c r="E135" s="35" t="s">
        <v>1608</v>
      </c>
      <c r="F135" s="34">
        <v>10</v>
      </c>
      <c r="G135" s="35" t="s">
        <v>186</v>
      </c>
      <c r="H135" s="34">
        <v>4</v>
      </c>
      <c r="I135" s="34">
        <v>2</v>
      </c>
      <c r="J135" s="35" t="s">
        <v>164</v>
      </c>
    </row>
    <row r="136" spans="1:10" ht="26.4">
      <c r="A136" s="35" t="s">
        <v>2431</v>
      </c>
      <c r="B136" s="34">
        <v>715</v>
      </c>
      <c r="C136" s="35" t="s">
        <v>2432</v>
      </c>
      <c r="D136" s="35" t="s">
        <v>134</v>
      </c>
      <c r="E136" s="35" t="s">
        <v>2433</v>
      </c>
      <c r="F136" s="34">
        <v>8</v>
      </c>
      <c r="G136" s="35" t="s">
        <v>186</v>
      </c>
      <c r="H136" s="34">
        <v>3</v>
      </c>
      <c r="I136" s="34">
        <v>1</v>
      </c>
      <c r="J136" s="35" t="s">
        <v>168</v>
      </c>
    </row>
    <row r="137" spans="1:10">
      <c r="A137" s="35" t="s">
        <v>2228</v>
      </c>
      <c r="B137" s="34">
        <v>556</v>
      </c>
      <c r="C137" s="35" t="s">
        <v>2229</v>
      </c>
      <c r="D137" s="35" t="s">
        <v>108</v>
      </c>
      <c r="E137" s="35" t="s">
        <v>2230</v>
      </c>
      <c r="F137" s="34">
        <v>8</v>
      </c>
      <c r="G137" s="35" t="s">
        <v>186</v>
      </c>
      <c r="H137" s="34">
        <v>2</v>
      </c>
      <c r="I137" s="34">
        <v>2</v>
      </c>
      <c r="J137" s="35" t="s">
        <v>164</v>
      </c>
    </row>
    <row r="138" spans="1:10">
      <c r="A138" s="35" t="s">
        <v>415</v>
      </c>
      <c r="B138" s="34">
        <v>128</v>
      </c>
      <c r="C138" s="35" t="s">
        <v>416</v>
      </c>
      <c r="D138" s="35" t="s">
        <v>60</v>
      </c>
      <c r="E138" s="35" t="s">
        <v>417</v>
      </c>
      <c r="F138" s="34">
        <v>8</v>
      </c>
      <c r="G138" s="35" t="s">
        <v>186</v>
      </c>
      <c r="H138" s="34">
        <v>2</v>
      </c>
      <c r="I138" s="34">
        <v>2</v>
      </c>
      <c r="J138" s="35" t="s">
        <v>164</v>
      </c>
    </row>
    <row r="139" spans="1:10" ht="26.4">
      <c r="A139" s="35" t="s">
        <v>1074</v>
      </c>
      <c r="B139" s="34">
        <v>484</v>
      </c>
      <c r="C139" s="35" t="s">
        <v>1075</v>
      </c>
      <c r="D139" s="35" t="s">
        <v>98</v>
      </c>
      <c r="E139" s="35" t="s">
        <v>1076</v>
      </c>
      <c r="F139" s="34">
        <v>10</v>
      </c>
      <c r="G139" s="35" t="s">
        <v>186</v>
      </c>
      <c r="H139" s="34">
        <v>5</v>
      </c>
      <c r="I139" s="34">
        <v>2</v>
      </c>
      <c r="J139" s="35" t="s">
        <v>164</v>
      </c>
    </row>
    <row r="140" spans="1:10">
      <c r="A140" s="35" t="s">
        <v>2219</v>
      </c>
      <c r="B140" s="34">
        <v>551</v>
      </c>
      <c r="C140" s="35" t="s">
        <v>2220</v>
      </c>
      <c r="D140" s="35" t="s">
        <v>108</v>
      </c>
      <c r="E140" s="35" t="s">
        <v>2221</v>
      </c>
      <c r="F140" s="34">
        <v>10</v>
      </c>
      <c r="G140" s="35" t="s">
        <v>186</v>
      </c>
      <c r="H140" s="34">
        <v>4</v>
      </c>
      <c r="I140" s="34">
        <v>2</v>
      </c>
      <c r="J140" s="35" t="s">
        <v>164</v>
      </c>
    </row>
    <row r="141" spans="1:10">
      <c r="A141" s="35" t="s">
        <v>750</v>
      </c>
      <c r="B141" s="34">
        <v>300</v>
      </c>
      <c r="C141" s="35" t="s">
        <v>751</v>
      </c>
      <c r="D141" s="35" t="s">
        <v>80</v>
      </c>
      <c r="E141" s="35" t="s">
        <v>752</v>
      </c>
      <c r="F141" s="34">
        <v>11</v>
      </c>
      <c r="G141" s="35" t="s">
        <v>186</v>
      </c>
      <c r="H141" s="34">
        <v>6</v>
      </c>
      <c r="I141" s="34">
        <v>1</v>
      </c>
      <c r="J141" s="35" t="s">
        <v>168</v>
      </c>
    </row>
    <row r="142" spans="1:10">
      <c r="A142" s="35" t="s">
        <v>1992</v>
      </c>
      <c r="B142" s="34">
        <v>376</v>
      </c>
      <c r="C142" s="35" t="s">
        <v>1993</v>
      </c>
      <c r="D142" s="35" t="s">
        <v>90</v>
      </c>
      <c r="E142" s="35" t="s">
        <v>1994</v>
      </c>
      <c r="F142" s="34">
        <v>11</v>
      </c>
      <c r="G142" s="35" t="s">
        <v>186</v>
      </c>
      <c r="H142" s="34">
        <v>6</v>
      </c>
      <c r="I142" s="34">
        <v>1</v>
      </c>
      <c r="J142" s="35" t="s">
        <v>168</v>
      </c>
    </row>
    <row r="143" spans="1:10" ht="26.4">
      <c r="A143" s="35" t="s">
        <v>1407</v>
      </c>
      <c r="B143" s="34">
        <v>688</v>
      </c>
      <c r="C143" s="35" t="s">
        <v>1408</v>
      </c>
      <c r="D143" s="35" t="s">
        <v>132</v>
      </c>
      <c r="E143" s="35" t="s">
        <v>1409</v>
      </c>
      <c r="F143" s="34">
        <v>8</v>
      </c>
      <c r="G143" s="35" t="s">
        <v>186</v>
      </c>
      <c r="H143" s="34">
        <v>2</v>
      </c>
      <c r="I143" s="34">
        <v>1</v>
      </c>
      <c r="J143" s="35" t="s">
        <v>168</v>
      </c>
    </row>
    <row r="144" spans="1:10">
      <c r="A144" s="35" t="s">
        <v>568</v>
      </c>
      <c r="B144" s="34">
        <v>220</v>
      </c>
      <c r="C144" s="35" t="s">
        <v>569</v>
      </c>
      <c r="D144" s="35" t="s">
        <v>68</v>
      </c>
      <c r="E144" s="35" t="s">
        <v>570</v>
      </c>
      <c r="F144" s="34">
        <v>8</v>
      </c>
      <c r="G144" s="35" t="s">
        <v>186</v>
      </c>
      <c r="H144" s="34">
        <v>3</v>
      </c>
      <c r="I144" s="34">
        <v>2</v>
      </c>
      <c r="J144" s="35" t="s">
        <v>164</v>
      </c>
    </row>
    <row r="145" spans="1:10" ht="26.4">
      <c r="A145" s="35" t="s">
        <v>822</v>
      </c>
      <c r="B145" s="34">
        <v>335</v>
      </c>
      <c r="C145" s="35" t="s">
        <v>823</v>
      </c>
      <c r="D145" s="35" t="s">
        <v>82</v>
      </c>
      <c r="E145" s="35" t="s">
        <v>824</v>
      </c>
      <c r="F145" s="34">
        <v>11</v>
      </c>
      <c r="G145" s="35" t="s">
        <v>186</v>
      </c>
      <c r="H145" s="34">
        <v>5</v>
      </c>
      <c r="I145" s="34">
        <v>2</v>
      </c>
      <c r="J145" s="35" t="s">
        <v>164</v>
      </c>
    </row>
    <row r="146" spans="1:10" ht="26.4">
      <c r="A146" s="35" t="s">
        <v>717</v>
      </c>
      <c r="B146" s="34">
        <v>285</v>
      </c>
      <c r="C146" s="35" t="s">
        <v>718</v>
      </c>
      <c r="D146" s="35" t="s">
        <v>78</v>
      </c>
      <c r="E146" s="35" t="s">
        <v>719</v>
      </c>
      <c r="F146" s="34">
        <v>8</v>
      </c>
      <c r="G146" s="35" t="s">
        <v>186</v>
      </c>
      <c r="H146" s="34">
        <v>3</v>
      </c>
      <c r="I146" s="34">
        <v>1</v>
      </c>
      <c r="J146" s="35" t="s">
        <v>168</v>
      </c>
    </row>
    <row r="147" spans="1:10">
      <c r="A147" s="35" t="s">
        <v>2325</v>
      </c>
      <c r="B147" s="34">
        <v>631</v>
      </c>
      <c r="C147" s="35" t="s">
        <v>2326</v>
      </c>
      <c r="D147" s="35" t="s">
        <v>120</v>
      </c>
      <c r="E147" s="35" t="s">
        <v>2327</v>
      </c>
      <c r="F147" s="34">
        <v>9</v>
      </c>
      <c r="G147" s="35" t="s">
        <v>186</v>
      </c>
      <c r="H147" s="34">
        <v>4</v>
      </c>
      <c r="I147" s="34">
        <v>1</v>
      </c>
      <c r="J147" s="35" t="s">
        <v>168</v>
      </c>
    </row>
    <row r="148" spans="1:10">
      <c r="A148" s="35" t="s">
        <v>2331</v>
      </c>
      <c r="B148" s="34">
        <v>633</v>
      </c>
      <c r="C148" s="35" t="s">
        <v>2332</v>
      </c>
      <c r="D148" s="35" t="s">
        <v>120</v>
      </c>
      <c r="E148" s="35" t="s">
        <v>2333</v>
      </c>
      <c r="F148" s="34">
        <v>6</v>
      </c>
      <c r="G148" s="35" t="s">
        <v>186</v>
      </c>
      <c r="H148" s="34">
        <v>1</v>
      </c>
      <c r="I148" s="34">
        <v>2</v>
      </c>
      <c r="J148" s="35" t="s">
        <v>164</v>
      </c>
    </row>
    <row r="149" spans="1:10" ht="26.4">
      <c r="A149" s="35" t="s">
        <v>2180</v>
      </c>
      <c r="B149" s="34">
        <v>510</v>
      </c>
      <c r="C149" s="35" t="s">
        <v>2181</v>
      </c>
      <c r="D149" s="35" t="s">
        <v>104</v>
      </c>
      <c r="E149" s="35" t="s">
        <v>2182</v>
      </c>
      <c r="F149" s="34">
        <v>11</v>
      </c>
      <c r="G149" s="35" t="s">
        <v>186</v>
      </c>
      <c r="H149" s="34">
        <v>6</v>
      </c>
      <c r="I149" s="34">
        <v>2</v>
      </c>
      <c r="J149" s="35" t="s">
        <v>164</v>
      </c>
    </row>
    <row r="150" spans="1:10" ht="26.4">
      <c r="A150" s="35" t="s">
        <v>1101</v>
      </c>
      <c r="B150" s="34">
        <v>506</v>
      </c>
      <c r="C150" s="35" t="s">
        <v>1102</v>
      </c>
      <c r="D150" s="35" t="s">
        <v>104</v>
      </c>
      <c r="E150" s="35" t="s">
        <v>1103</v>
      </c>
      <c r="F150" s="34">
        <v>11</v>
      </c>
      <c r="G150" s="35" t="s">
        <v>186</v>
      </c>
      <c r="H150" s="34">
        <v>5</v>
      </c>
      <c r="I150" s="34">
        <v>1</v>
      </c>
      <c r="J150" s="35" t="s">
        <v>168</v>
      </c>
    </row>
    <row r="151" spans="1:10">
      <c r="A151" s="35" t="s">
        <v>753</v>
      </c>
      <c r="B151" s="34">
        <v>301</v>
      </c>
      <c r="C151" s="35" t="s">
        <v>754</v>
      </c>
      <c r="D151" s="35" t="s">
        <v>80</v>
      </c>
      <c r="E151" s="35" t="s">
        <v>755</v>
      </c>
      <c r="F151" s="34">
        <v>11</v>
      </c>
      <c r="G151" s="35" t="s">
        <v>186</v>
      </c>
      <c r="H151" s="34">
        <v>5</v>
      </c>
      <c r="I151" s="34">
        <v>1</v>
      </c>
      <c r="J151" s="35" t="s">
        <v>168</v>
      </c>
    </row>
    <row r="152" spans="1:10">
      <c r="A152" s="35" t="s">
        <v>2057</v>
      </c>
      <c r="B152" s="34">
        <v>418</v>
      </c>
      <c r="C152" s="35" t="s">
        <v>2058</v>
      </c>
      <c r="D152" s="35" t="s">
        <v>92</v>
      </c>
      <c r="E152" s="35" t="s">
        <v>2059</v>
      </c>
      <c r="F152" s="34">
        <v>7</v>
      </c>
      <c r="G152" s="35" t="s">
        <v>186</v>
      </c>
      <c r="H152" s="34">
        <v>1</v>
      </c>
      <c r="I152" s="34">
        <v>2</v>
      </c>
      <c r="J152" s="35" t="s">
        <v>164</v>
      </c>
    </row>
    <row r="153" spans="1:10">
      <c r="A153" s="35" t="s">
        <v>948</v>
      </c>
      <c r="B153" s="34">
        <v>410</v>
      </c>
      <c r="C153" s="35" t="s">
        <v>949</v>
      </c>
      <c r="D153" s="35" t="s">
        <v>92</v>
      </c>
      <c r="E153" s="35" t="s">
        <v>950</v>
      </c>
      <c r="F153" s="34">
        <v>11</v>
      </c>
      <c r="G153" s="35" t="s">
        <v>186</v>
      </c>
      <c r="H153" s="34">
        <v>5</v>
      </c>
      <c r="I153" s="34">
        <v>2</v>
      </c>
      <c r="J153" s="35" t="s">
        <v>164</v>
      </c>
    </row>
    <row r="154" spans="1:10">
      <c r="A154" s="35" t="s">
        <v>786</v>
      </c>
      <c r="B154" s="34">
        <v>320</v>
      </c>
      <c r="C154" s="35" t="s">
        <v>787</v>
      </c>
      <c r="D154" s="35" t="s">
        <v>80</v>
      </c>
      <c r="E154" s="35" t="s">
        <v>788</v>
      </c>
      <c r="F154" s="34">
        <v>8</v>
      </c>
      <c r="G154" s="35" t="s">
        <v>186</v>
      </c>
      <c r="H154" s="34">
        <v>3</v>
      </c>
      <c r="I154" s="34">
        <v>2</v>
      </c>
      <c r="J154" s="35" t="s">
        <v>164</v>
      </c>
    </row>
    <row r="155" spans="1:10">
      <c r="A155" s="35" t="s">
        <v>957</v>
      </c>
      <c r="B155" s="34">
        <v>413</v>
      </c>
      <c r="C155" s="35" t="s">
        <v>958</v>
      </c>
      <c r="D155" s="35" t="s">
        <v>92</v>
      </c>
      <c r="E155" s="35" t="s">
        <v>959</v>
      </c>
      <c r="F155" s="34">
        <v>9</v>
      </c>
      <c r="G155" s="35" t="s">
        <v>186</v>
      </c>
      <c r="H155" s="34">
        <v>4</v>
      </c>
      <c r="I155" s="34">
        <v>2</v>
      </c>
      <c r="J155" s="35" t="s">
        <v>164</v>
      </c>
    </row>
    <row r="156" spans="1:10" ht="26.4">
      <c r="A156" s="35" t="s">
        <v>762</v>
      </c>
      <c r="B156" s="34">
        <v>305</v>
      </c>
      <c r="C156" s="35" t="s">
        <v>763</v>
      </c>
      <c r="D156" s="35" t="s">
        <v>80</v>
      </c>
      <c r="E156" s="35" t="s">
        <v>764</v>
      </c>
      <c r="F156" s="34">
        <v>9</v>
      </c>
      <c r="G156" s="35" t="s">
        <v>186</v>
      </c>
      <c r="H156" s="34">
        <v>4</v>
      </c>
      <c r="I156" s="34">
        <v>1</v>
      </c>
      <c r="J156" s="35" t="s">
        <v>168</v>
      </c>
    </row>
    <row r="157" spans="1:10">
      <c r="A157" s="35" t="s">
        <v>726</v>
      </c>
      <c r="B157" s="34">
        <v>289</v>
      </c>
      <c r="C157" s="35" t="s">
        <v>727</v>
      </c>
      <c r="D157" s="35" t="s">
        <v>78</v>
      </c>
      <c r="E157" s="35" t="s">
        <v>728</v>
      </c>
      <c r="F157" s="34">
        <v>10</v>
      </c>
      <c r="G157" s="35" t="s">
        <v>186</v>
      </c>
      <c r="H157" s="34">
        <v>5</v>
      </c>
      <c r="I157" s="34">
        <v>2</v>
      </c>
      <c r="J157" s="35" t="s">
        <v>164</v>
      </c>
    </row>
    <row r="158" spans="1:10">
      <c r="A158" s="35" t="s">
        <v>1380</v>
      </c>
      <c r="B158" s="34">
        <v>671</v>
      </c>
      <c r="C158" s="35" t="s">
        <v>1381</v>
      </c>
      <c r="D158" s="35" t="s">
        <v>130</v>
      </c>
      <c r="E158" s="35" t="s">
        <v>1382</v>
      </c>
      <c r="F158" s="34">
        <v>11</v>
      </c>
      <c r="G158" s="35" t="s">
        <v>186</v>
      </c>
      <c r="H158" s="34">
        <v>6</v>
      </c>
      <c r="I158" s="34">
        <v>2</v>
      </c>
      <c r="J158" s="35" t="s">
        <v>164</v>
      </c>
    </row>
    <row r="159" spans="1:10">
      <c r="A159" s="35" t="s">
        <v>2108</v>
      </c>
      <c r="B159" s="34">
        <v>464</v>
      </c>
      <c r="C159" s="35" t="s">
        <v>2109</v>
      </c>
      <c r="D159" s="35" t="s">
        <v>96</v>
      </c>
      <c r="E159" s="35" t="s">
        <v>2110</v>
      </c>
      <c r="F159" s="34">
        <v>8</v>
      </c>
      <c r="G159" s="35" t="s">
        <v>186</v>
      </c>
      <c r="H159" s="34">
        <v>2</v>
      </c>
      <c r="I159" s="34">
        <v>2</v>
      </c>
      <c r="J159" s="35" t="s">
        <v>164</v>
      </c>
    </row>
    <row r="160" spans="1:10">
      <c r="A160" s="35" t="s">
        <v>1854</v>
      </c>
      <c r="B160" s="34">
        <v>211</v>
      </c>
      <c r="C160" s="35" t="s">
        <v>1855</v>
      </c>
      <c r="D160" s="35" t="s">
        <v>68</v>
      </c>
      <c r="E160" s="35" t="s">
        <v>1856</v>
      </c>
      <c r="F160" s="34">
        <v>12</v>
      </c>
      <c r="G160" s="35" t="s">
        <v>186</v>
      </c>
      <c r="H160" s="34">
        <v>6</v>
      </c>
      <c r="I160" s="34">
        <v>2</v>
      </c>
      <c r="J160" s="35" t="s">
        <v>164</v>
      </c>
    </row>
    <row r="161" spans="1:10">
      <c r="A161" s="35" t="s">
        <v>2283</v>
      </c>
      <c r="B161" s="34">
        <v>616</v>
      </c>
      <c r="C161" s="35" t="s">
        <v>2284</v>
      </c>
      <c r="D161" s="35" t="s">
        <v>2269</v>
      </c>
      <c r="E161" s="35" t="s">
        <v>2285</v>
      </c>
      <c r="F161" s="34">
        <v>9</v>
      </c>
      <c r="G161" s="35" t="s">
        <v>186</v>
      </c>
      <c r="H161" s="34">
        <v>3</v>
      </c>
      <c r="I161" s="34">
        <v>2</v>
      </c>
      <c r="J161" s="35" t="s">
        <v>164</v>
      </c>
    </row>
    <row r="162" spans="1:10">
      <c r="A162" s="35" t="s">
        <v>1491</v>
      </c>
      <c r="B162" s="34">
        <v>725</v>
      </c>
      <c r="C162" s="35" t="s">
        <v>1492</v>
      </c>
      <c r="D162" s="35" t="s">
        <v>134</v>
      </c>
      <c r="E162" s="35" t="s">
        <v>1493</v>
      </c>
      <c r="F162" s="34">
        <v>7</v>
      </c>
      <c r="G162" s="35" t="s">
        <v>186</v>
      </c>
      <c r="H162" s="34">
        <v>2</v>
      </c>
      <c r="I162" s="34">
        <v>2</v>
      </c>
      <c r="J162" s="35" t="s">
        <v>164</v>
      </c>
    </row>
    <row r="163" spans="1:10">
      <c r="A163" s="35" t="s">
        <v>1470</v>
      </c>
      <c r="B163" s="34">
        <v>714</v>
      </c>
      <c r="C163" s="35" t="s">
        <v>1471</v>
      </c>
      <c r="D163" s="35" t="s">
        <v>134</v>
      </c>
      <c r="E163" s="35" t="s">
        <v>1472</v>
      </c>
      <c r="F163" s="34">
        <v>9</v>
      </c>
      <c r="G163" s="35" t="s">
        <v>186</v>
      </c>
      <c r="H163" s="34">
        <v>4</v>
      </c>
      <c r="I163" s="34">
        <v>1</v>
      </c>
      <c r="J163" s="35" t="s">
        <v>168</v>
      </c>
    </row>
    <row r="164" spans="1:10">
      <c r="A164" s="35" t="s">
        <v>2416</v>
      </c>
      <c r="B164" s="34">
        <v>691</v>
      </c>
      <c r="C164" s="35" t="s">
        <v>2417</v>
      </c>
      <c r="D164" s="35" t="s">
        <v>132</v>
      </c>
      <c r="E164" s="35" t="s">
        <v>2418</v>
      </c>
      <c r="F164" s="34">
        <v>7</v>
      </c>
      <c r="G164" s="35" t="s">
        <v>186</v>
      </c>
      <c r="H164" s="34">
        <v>1</v>
      </c>
      <c r="I164" s="34">
        <v>1</v>
      </c>
      <c r="J164" s="35" t="s">
        <v>168</v>
      </c>
    </row>
    <row r="165" spans="1:10" ht="26.4">
      <c r="A165" s="35" t="s">
        <v>2392</v>
      </c>
      <c r="B165" s="34">
        <v>668</v>
      </c>
      <c r="C165" s="35" t="s">
        <v>2393</v>
      </c>
      <c r="D165" s="35" t="s">
        <v>130</v>
      </c>
      <c r="E165" s="35" t="s">
        <v>2394</v>
      </c>
      <c r="F165" s="34">
        <v>8</v>
      </c>
      <c r="G165" s="35" t="s">
        <v>186</v>
      </c>
      <c r="H165" s="34">
        <v>2</v>
      </c>
      <c r="I165" s="34">
        <v>1</v>
      </c>
      <c r="J165" s="35" t="s">
        <v>168</v>
      </c>
    </row>
    <row r="166" spans="1:10">
      <c r="A166" s="35" t="s">
        <v>508</v>
      </c>
      <c r="B166" s="34">
        <v>194</v>
      </c>
      <c r="C166" s="35" t="s">
        <v>509</v>
      </c>
      <c r="D166" s="35" t="s">
        <v>68</v>
      </c>
      <c r="E166" s="35" t="s">
        <v>510</v>
      </c>
      <c r="F166" s="34">
        <v>12</v>
      </c>
      <c r="G166" s="35" t="s">
        <v>186</v>
      </c>
      <c r="H166" s="34">
        <v>6</v>
      </c>
      <c r="I166" s="34">
        <v>1</v>
      </c>
      <c r="J166" s="35" t="s">
        <v>168</v>
      </c>
    </row>
    <row r="167" spans="1:10">
      <c r="A167" s="35" t="s">
        <v>783</v>
      </c>
      <c r="B167" s="34">
        <v>318</v>
      </c>
      <c r="C167" s="35" t="s">
        <v>784</v>
      </c>
      <c r="D167" s="35" t="s">
        <v>80</v>
      </c>
      <c r="E167" s="35" t="s">
        <v>785</v>
      </c>
      <c r="F167" s="34">
        <v>9</v>
      </c>
      <c r="G167" s="35" t="s">
        <v>186</v>
      </c>
      <c r="H167" s="34">
        <v>3</v>
      </c>
      <c r="I167" s="34">
        <v>2</v>
      </c>
      <c r="J167" s="35" t="s">
        <v>164</v>
      </c>
    </row>
    <row r="168" spans="1:10">
      <c r="A168" s="35" t="s">
        <v>1929</v>
      </c>
      <c r="B168" s="34">
        <v>309</v>
      </c>
      <c r="C168" s="35" t="s">
        <v>1930</v>
      </c>
      <c r="D168" s="35" t="s">
        <v>80</v>
      </c>
      <c r="E168" s="35" t="s">
        <v>1931</v>
      </c>
      <c r="F168" s="34">
        <v>7</v>
      </c>
      <c r="G168" s="35" t="s">
        <v>186</v>
      </c>
      <c r="H168" s="34">
        <v>2</v>
      </c>
      <c r="I168" s="34">
        <v>1</v>
      </c>
      <c r="J168" s="35" t="s">
        <v>168</v>
      </c>
    </row>
    <row r="169" spans="1:10">
      <c r="A169" s="35" t="s">
        <v>1809</v>
      </c>
      <c r="B169" s="34">
        <v>167</v>
      </c>
      <c r="C169" s="35" t="s">
        <v>1810</v>
      </c>
      <c r="D169" s="35" t="s">
        <v>64</v>
      </c>
      <c r="E169" s="35" t="s">
        <v>1811</v>
      </c>
      <c r="F169" s="34">
        <v>12</v>
      </c>
      <c r="G169" s="35" t="s">
        <v>186</v>
      </c>
      <c r="H169" s="34">
        <v>6</v>
      </c>
      <c r="I169" s="34">
        <v>2</v>
      </c>
      <c r="J169" s="35" t="s">
        <v>164</v>
      </c>
    </row>
    <row r="170" spans="1:10">
      <c r="A170" s="35" t="s">
        <v>894</v>
      </c>
      <c r="B170" s="34">
        <v>369</v>
      </c>
      <c r="C170" s="35" t="s">
        <v>895</v>
      </c>
      <c r="D170" s="35" t="s">
        <v>86</v>
      </c>
      <c r="E170" s="35" t="s">
        <v>896</v>
      </c>
      <c r="F170" s="34">
        <v>9</v>
      </c>
      <c r="G170" s="35" t="s">
        <v>186</v>
      </c>
      <c r="H170" s="34">
        <v>4</v>
      </c>
      <c r="I170" s="34">
        <v>2</v>
      </c>
      <c r="J170" s="35" t="s">
        <v>164</v>
      </c>
    </row>
    <row r="171" spans="1:10">
      <c r="A171" s="35" t="s">
        <v>2267</v>
      </c>
      <c r="B171" s="34">
        <v>611</v>
      </c>
      <c r="C171" s="35" t="s">
        <v>2268</v>
      </c>
      <c r="D171" s="35" t="s">
        <v>2269</v>
      </c>
      <c r="E171" s="35" t="s">
        <v>2270</v>
      </c>
      <c r="F171" s="34">
        <v>12</v>
      </c>
      <c r="G171" s="35" t="s">
        <v>186</v>
      </c>
      <c r="H171" s="34">
        <v>6</v>
      </c>
      <c r="I171" s="34">
        <v>1</v>
      </c>
      <c r="J171" s="35" t="s">
        <v>168</v>
      </c>
    </row>
    <row r="172" spans="1:10" ht="26.4">
      <c r="A172" s="35" t="s">
        <v>1669</v>
      </c>
      <c r="B172" s="34">
        <v>72</v>
      </c>
      <c r="C172" s="35" t="s">
        <v>184</v>
      </c>
      <c r="D172" s="35" t="s">
        <v>58</v>
      </c>
      <c r="E172" s="35" t="s">
        <v>185</v>
      </c>
      <c r="F172" s="34">
        <v>7</v>
      </c>
      <c r="G172" s="35" t="s">
        <v>186</v>
      </c>
      <c r="H172" s="34">
        <v>2</v>
      </c>
      <c r="I172" s="34">
        <v>1</v>
      </c>
      <c r="J172" s="35" t="s">
        <v>168</v>
      </c>
    </row>
    <row r="173" spans="1:10">
      <c r="A173" s="35" t="s">
        <v>448</v>
      </c>
      <c r="B173" s="34">
        <v>153</v>
      </c>
      <c r="C173" s="35" t="s">
        <v>449</v>
      </c>
      <c r="D173" s="35" t="s">
        <v>62</v>
      </c>
      <c r="E173" s="35" t="s">
        <v>450</v>
      </c>
      <c r="F173" s="34">
        <v>9</v>
      </c>
      <c r="G173" s="35" t="s">
        <v>186</v>
      </c>
      <c r="H173" s="34">
        <v>4</v>
      </c>
      <c r="I173" s="34">
        <v>2</v>
      </c>
      <c r="J173" s="35" t="s">
        <v>164</v>
      </c>
    </row>
    <row r="174" spans="1:10" ht="26.4">
      <c r="A174" s="35" t="s">
        <v>2132</v>
      </c>
      <c r="B174" s="34">
        <v>481</v>
      </c>
      <c r="C174" s="35" t="s">
        <v>2133</v>
      </c>
      <c r="D174" s="35" t="s">
        <v>98</v>
      </c>
      <c r="E174" s="35" t="s">
        <v>2134</v>
      </c>
      <c r="F174" s="34">
        <v>11</v>
      </c>
      <c r="G174" s="35" t="s">
        <v>186</v>
      </c>
      <c r="H174" s="34">
        <v>6</v>
      </c>
      <c r="I174" s="34">
        <v>2</v>
      </c>
      <c r="J174" s="35" t="s">
        <v>164</v>
      </c>
    </row>
    <row r="175" spans="1:10">
      <c r="A175" s="35" t="s">
        <v>574</v>
      </c>
      <c r="B175" s="34">
        <v>224</v>
      </c>
      <c r="C175" s="35" t="s">
        <v>449</v>
      </c>
      <c r="D175" s="35" t="s">
        <v>70</v>
      </c>
      <c r="E175" s="35" t="s">
        <v>450</v>
      </c>
      <c r="F175" s="34">
        <v>12</v>
      </c>
      <c r="G175" s="35" t="s">
        <v>186</v>
      </c>
      <c r="H175" s="34">
        <v>6</v>
      </c>
      <c r="I175" s="34">
        <v>2</v>
      </c>
      <c r="J175" s="35" t="s">
        <v>164</v>
      </c>
    </row>
    <row r="176" spans="1:10">
      <c r="A176" s="35" t="s">
        <v>1673</v>
      </c>
      <c r="B176" s="34">
        <v>74</v>
      </c>
      <c r="C176" s="35" t="s">
        <v>1674</v>
      </c>
      <c r="D176" s="35" t="s">
        <v>58</v>
      </c>
      <c r="E176" s="35" t="s">
        <v>1675</v>
      </c>
      <c r="F176" s="34">
        <v>12</v>
      </c>
      <c r="G176" s="35" t="s">
        <v>186</v>
      </c>
      <c r="H176" s="34">
        <v>6</v>
      </c>
      <c r="I176" s="34">
        <v>2</v>
      </c>
      <c r="J176" s="35" t="s">
        <v>164</v>
      </c>
    </row>
    <row r="177" spans="1:10">
      <c r="A177" s="35" t="s">
        <v>2019</v>
      </c>
      <c r="B177" s="34">
        <v>394</v>
      </c>
      <c r="C177" s="35" t="s">
        <v>1674</v>
      </c>
      <c r="D177" s="35" t="s">
        <v>90</v>
      </c>
      <c r="E177" s="35" t="s">
        <v>1675</v>
      </c>
      <c r="F177" s="34">
        <v>9</v>
      </c>
      <c r="G177" s="35" t="s">
        <v>186</v>
      </c>
      <c r="H177" s="34">
        <v>4</v>
      </c>
      <c r="I177" s="34">
        <v>2</v>
      </c>
      <c r="J177" s="35" t="s">
        <v>164</v>
      </c>
    </row>
    <row r="178" spans="1:10">
      <c r="A178" s="35" t="s">
        <v>2023</v>
      </c>
      <c r="B178" s="34">
        <v>397</v>
      </c>
      <c r="C178" s="35" t="s">
        <v>1204</v>
      </c>
      <c r="D178" s="35" t="s">
        <v>90</v>
      </c>
      <c r="E178" s="35" t="s">
        <v>1205</v>
      </c>
      <c r="F178" s="34">
        <v>7</v>
      </c>
      <c r="G178" s="35" t="s">
        <v>186</v>
      </c>
      <c r="H178" s="34">
        <v>2</v>
      </c>
      <c r="I178" s="34">
        <v>2</v>
      </c>
      <c r="J178" s="35" t="s">
        <v>164</v>
      </c>
    </row>
    <row r="179" spans="1:10" ht="26.4">
      <c r="A179" s="35" t="s">
        <v>930</v>
      </c>
      <c r="B179" s="34">
        <v>395</v>
      </c>
      <c r="C179" s="35" t="s">
        <v>931</v>
      </c>
      <c r="D179" s="35" t="s">
        <v>90</v>
      </c>
      <c r="E179" s="35" t="s">
        <v>932</v>
      </c>
      <c r="F179" s="34">
        <v>8</v>
      </c>
      <c r="G179" s="35" t="s">
        <v>186</v>
      </c>
      <c r="H179" s="34">
        <v>3</v>
      </c>
      <c r="I179" s="34">
        <v>2</v>
      </c>
      <c r="J179" s="35" t="s">
        <v>164</v>
      </c>
    </row>
    <row r="180" spans="1:10">
      <c r="A180" s="35" t="s">
        <v>346</v>
      </c>
      <c r="B180" s="34">
        <v>81</v>
      </c>
      <c r="C180" s="35" t="s">
        <v>347</v>
      </c>
      <c r="D180" s="35" t="s">
        <v>58</v>
      </c>
      <c r="E180" s="35" t="s">
        <v>348</v>
      </c>
      <c r="F180" s="34">
        <v>10</v>
      </c>
      <c r="G180" s="35" t="s">
        <v>186</v>
      </c>
      <c r="H180" s="34">
        <v>4</v>
      </c>
      <c r="I180" s="34">
        <v>2</v>
      </c>
      <c r="J180" s="35" t="s">
        <v>164</v>
      </c>
    </row>
    <row r="181" spans="1:10" ht="26.4">
      <c r="A181" s="35" t="s">
        <v>2102</v>
      </c>
      <c r="B181" s="34">
        <v>458</v>
      </c>
      <c r="C181" s="35" t="s">
        <v>2103</v>
      </c>
      <c r="D181" s="35" t="s">
        <v>94</v>
      </c>
      <c r="E181" s="35" t="s">
        <v>2104</v>
      </c>
      <c r="F181" s="34">
        <v>6</v>
      </c>
      <c r="G181" s="35" t="s">
        <v>186</v>
      </c>
      <c r="H181" s="34">
        <v>1</v>
      </c>
      <c r="I181" s="34">
        <v>2</v>
      </c>
      <c r="J181" s="35" t="s">
        <v>164</v>
      </c>
    </row>
    <row r="182" spans="1:10" ht="26.4">
      <c r="A182" s="35" t="s">
        <v>2090</v>
      </c>
      <c r="B182" s="34">
        <v>454</v>
      </c>
      <c r="C182" s="35" t="s">
        <v>2091</v>
      </c>
      <c r="D182" s="35" t="s">
        <v>94</v>
      </c>
      <c r="E182" s="35" t="s">
        <v>2092</v>
      </c>
      <c r="F182" s="34">
        <v>8</v>
      </c>
      <c r="G182" s="35" t="s">
        <v>186</v>
      </c>
      <c r="H182" s="34">
        <v>2</v>
      </c>
      <c r="I182" s="34">
        <v>2</v>
      </c>
      <c r="J182" s="35" t="s">
        <v>164</v>
      </c>
    </row>
    <row r="183" spans="1:10" ht="26.4">
      <c r="A183" s="35" t="s">
        <v>1410</v>
      </c>
      <c r="B183" s="34">
        <v>689</v>
      </c>
      <c r="C183" s="35" t="s">
        <v>1411</v>
      </c>
      <c r="D183" s="35" t="s">
        <v>132</v>
      </c>
      <c r="E183" s="35" t="s">
        <v>1412</v>
      </c>
      <c r="F183" s="34">
        <v>7</v>
      </c>
      <c r="G183" s="35" t="s">
        <v>186</v>
      </c>
      <c r="H183" s="34">
        <v>2</v>
      </c>
      <c r="I183" s="34">
        <v>1</v>
      </c>
      <c r="J183" s="35" t="s">
        <v>168</v>
      </c>
    </row>
    <row r="184" spans="1:10">
      <c r="A184" s="35" t="s">
        <v>1670</v>
      </c>
      <c r="B184" s="34">
        <v>73</v>
      </c>
      <c r="C184" s="35" t="s">
        <v>1671</v>
      </c>
      <c r="D184" s="35" t="s">
        <v>58</v>
      </c>
      <c r="E184" s="35" t="s">
        <v>1672</v>
      </c>
      <c r="F184" s="34">
        <v>12</v>
      </c>
      <c r="G184" s="35" t="s">
        <v>186</v>
      </c>
      <c r="H184" s="34">
        <v>6</v>
      </c>
      <c r="I184" s="34">
        <v>2</v>
      </c>
      <c r="J184" s="35" t="s">
        <v>164</v>
      </c>
    </row>
    <row r="185" spans="1:10" ht="26.4">
      <c r="A185" s="35" t="s">
        <v>1754</v>
      </c>
      <c r="B185" s="34">
        <v>125</v>
      </c>
      <c r="C185" s="35" t="s">
        <v>1755</v>
      </c>
      <c r="D185" s="35" t="s">
        <v>60</v>
      </c>
      <c r="E185" s="35" t="s">
        <v>1756</v>
      </c>
      <c r="F185" s="34">
        <v>9</v>
      </c>
      <c r="G185" s="35" t="s">
        <v>186</v>
      </c>
      <c r="H185" s="34">
        <v>4</v>
      </c>
      <c r="I185" s="34">
        <v>2</v>
      </c>
      <c r="J185" s="35" t="s">
        <v>164</v>
      </c>
    </row>
    <row r="186" spans="1:10">
      <c r="A186" s="35" t="s">
        <v>2195</v>
      </c>
      <c r="B186" s="34">
        <v>529</v>
      </c>
      <c r="C186" s="35" t="s">
        <v>2196</v>
      </c>
      <c r="D186" s="35" t="s">
        <v>106</v>
      </c>
      <c r="E186" s="35" t="s">
        <v>2197</v>
      </c>
      <c r="F186" s="34">
        <v>8</v>
      </c>
      <c r="G186" s="35" t="s">
        <v>186</v>
      </c>
      <c r="H186" s="34">
        <v>2</v>
      </c>
      <c r="I186" s="34">
        <v>1</v>
      </c>
      <c r="J186" s="35" t="s">
        <v>168</v>
      </c>
    </row>
    <row r="187" spans="1:10" ht="26.4">
      <c r="A187" s="35" t="s">
        <v>711</v>
      </c>
      <c r="B187" s="34">
        <v>283</v>
      </c>
      <c r="C187" s="35" t="s">
        <v>712</v>
      </c>
      <c r="D187" s="35" t="s">
        <v>78</v>
      </c>
      <c r="E187" s="35" t="s">
        <v>713</v>
      </c>
      <c r="F187" s="34">
        <v>9</v>
      </c>
      <c r="G187" s="35" t="s">
        <v>186</v>
      </c>
      <c r="H187" s="34">
        <v>4</v>
      </c>
      <c r="I187" s="34">
        <v>1</v>
      </c>
      <c r="J187" s="35" t="s">
        <v>168</v>
      </c>
    </row>
    <row r="188" spans="1:10">
      <c r="A188" s="35" t="s">
        <v>1751</v>
      </c>
      <c r="B188" s="34">
        <v>123</v>
      </c>
      <c r="C188" s="35" t="s">
        <v>1752</v>
      </c>
      <c r="D188" s="35" t="s">
        <v>60</v>
      </c>
      <c r="E188" s="35" t="s">
        <v>1753</v>
      </c>
      <c r="F188" s="34">
        <v>10</v>
      </c>
      <c r="G188" s="35" t="s">
        <v>186</v>
      </c>
      <c r="H188" s="34">
        <v>4</v>
      </c>
      <c r="I188" s="34">
        <v>2</v>
      </c>
      <c r="J188" s="35" t="s">
        <v>164</v>
      </c>
    </row>
    <row r="189" spans="1:10">
      <c r="A189" s="35" t="s">
        <v>1742</v>
      </c>
      <c r="B189" s="34">
        <v>111</v>
      </c>
      <c r="C189" s="35" t="s">
        <v>1743</v>
      </c>
      <c r="D189" s="35" t="s">
        <v>60</v>
      </c>
      <c r="E189" s="35" t="s">
        <v>1744</v>
      </c>
      <c r="F189" s="34">
        <v>7</v>
      </c>
      <c r="G189" s="35" t="s">
        <v>186</v>
      </c>
      <c r="H189" s="34">
        <v>1</v>
      </c>
      <c r="I189" s="34">
        <v>1</v>
      </c>
      <c r="J189" s="35" t="s">
        <v>168</v>
      </c>
    </row>
    <row r="190" spans="1:10">
      <c r="A190" s="35" t="s">
        <v>2404</v>
      </c>
      <c r="B190" s="34">
        <v>681</v>
      </c>
      <c r="C190" s="35" t="s">
        <v>2405</v>
      </c>
      <c r="D190" s="35" t="s">
        <v>130</v>
      </c>
      <c r="E190" s="35" t="s">
        <v>2406</v>
      </c>
      <c r="F190" s="34">
        <v>9</v>
      </c>
      <c r="G190" s="35" t="s">
        <v>186</v>
      </c>
      <c r="H190" s="34">
        <v>4</v>
      </c>
      <c r="I190" s="34">
        <v>2</v>
      </c>
      <c r="J190" s="35" t="s">
        <v>164</v>
      </c>
    </row>
    <row r="191" spans="1:10" ht="26.4">
      <c r="A191" s="35" t="s">
        <v>2464</v>
      </c>
      <c r="B191" s="34">
        <v>739</v>
      </c>
      <c r="C191" s="35" t="s">
        <v>2465</v>
      </c>
      <c r="D191" s="35" t="s">
        <v>142</v>
      </c>
      <c r="E191" s="35" t="s">
        <v>2466</v>
      </c>
      <c r="F191" s="34">
        <v>6</v>
      </c>
      <c r="G191" s="35" t="s">
        <v>186</v>
      </c>
      <c r="H191" s="34">
        <v>1</v>
      </c>
      <c r="I191" s="34">
        <v>1</v>
      </c>
      <c r="J191" s="35" t="s">
        <v>168</v>
      </c>
    </row>
    <row r="192" spans="1:10">
      <c r="A192" s="35" t="s">
        <v>1167</v>
      </c>
      <c r="B192" s="34">
        <v>534</v>
      </c>
      <c r="C192" s="35" t="s">
        <v>1168</v>
      </c>
      <c r="D192" s="35" t="s">
        <v>106</v>
      </c>
      <c r="E192" s="35" t="s">
        <v>1169</v>
      </c>
      <c r="F192" s="34">
        <v>11</v>
      </c>
      <c r="G192" s="35" t="s">
        <v>186</v>
      </c>
      <c r="H192" s="34">
        <v>5</v>
      </c>
      <c r="I192" s="34">
        <v>2</v>
      </c>
      <c r="J192" s="35" t="s">
        <v>164</v>
      </c>
    </row>
    <row r="193" spans="1:10" ht="26.4">
      <c r="A193" s="35" t="s">
        <v>666</v>
      </c>
      <c r="B193" s="34">
        <v>266</v>
      </c>
      <c r="C193" s="35" t="s">
        <v>667</v>
      </c>
      <c r="D193" s="35" t="s">
        <v>76</v>
      </c>
      <c r="E193" s="35" t="s">
        <v>668</v>
      </c>
      <c r="F193" s="34">
        <v>12</v>
      </c>
      <c r="G193" s="35" t="s">
        <v>186</v>
      </c>
      <c r="H193" s="34">
        <v>6</v>
      </c>
      <c r="I193" s="34">
        <v>2</v>
      </c>
      <c r="J193" s="35" t="s">
        <v>164</v>
      </c>
    </row>
    <row r="194" spans="1:10" ht="26.4">
      <c r="A194" s="35" t="s">
        <v>696</v>
      </c>
      <c r="B194" s="34">
        <v>276</v>
      </c>
      <c r="C194" s="35" t="s">
        <v>697</v>
      </c>
      <c r="D194" s="35" t="s">
        <v>76</v>
      </c>
      <c r="E194" s="35" t="s">
        <v>698</v>
      </c>
      <c r="F194" s="34">
        <v>9</v>
      </c>
      <c r="G194" s="35" t="s">
        <v>186</v>
      </c>
      <c r="H194" s="34">
        <v>3</v>
      </c>
      <c r="I194" s="34">
        <v>2</v>
      </c>
      <c r="J194" s="35" t="s">
        <v>164</v>
      </c>
    </row>
    <row r="195" spans="1:10" ht="26.4">
      <c r="A195" s="35" t="s">
        <v>1908</v>
      </c>
      <c r="B195" s="34">
        <v>278</v>
      </c>
      <c r="C195" s="35" t="s">
        <v>1909</v>
      </c>
      <c r="D195" s="35" t="s">
        <v>76</v>
      </c>
      <c r="E195" s="35" t="s">
        <v>1910</v>
      </c>
      <c r="F195" s="34">
        <v>6</v>
      </c>
      <c r="G195" s="35" t="s">
        <v>186</v>
      </c>
      <c r="H195" s="34">
        <v>1</v>
      </c>
      <c r="I195" s="34">
        <v>2</v>
      </c>
      <c r="J195" s="35" t="s">
        <v>164</v>
      </c>
    </row>
    <row r="196" spans="1:10">
      <c r="A196" s="35" t="s">
        <v>1443</v>
      </c>
      <c r="B196" s="34">
        <v>704</v>
      </c>
      <c r="C196" s="35" t="s">
        <v>1444</v>
      </c>
      <c r="D196" s="35" t="s">
        <v>132</v>
      </c>
      <c r="E196" s="35" t="s">
        <v>1445</v>
      </c>
      <c r="F196" s="34">
        <v>9</v>
      </c>
      <c r="G196" s="35" t="s">
        <v>186</v>
      </c>
      <c r="H196" s="34">
        <v>3</v>
      </c>
      <c r="I196" s="34">
        <v>2</v>
      </c>
      <c r="J196" s="35" t="s">
        <v>164</v>
      </c>
    </row>
    <row r="197" spans="1:10" ht="26.4">
      <c r="A197" s="35" t="s">
        <v>283</v>
      </c>
      <c r="B197" s="34">
        <v>43</v>
      </c>
      <c r="C197" s="35" t="s">
        <v>284</v>
      </c>
      <c r="D197" s="35" t="s">
        <v>56</v>
      </c>
      <c r="E197" s="35" t="s">
        <v>285</v>
      </c>
      <c r="F197" s="34">
        <v>7</v>
      </c>
      <c r="G197" s="35" t="s">
        <v>186</v>
      </c>
      <c r="H197" s="34">
        <v>2</v>
      </c>
      <c r="I197" s="34">
        <v>1</v>
      </c>
      <c r="J197" s="35" t="s">
        <v>168</v>
      </c>
    </row>
    <row r="198" spans="1:10" ht="26.4">
      <c r="A198" s="35" t="s">
        <v>2234</v>
      </c>
      <c r="B198" s="34">
        <v>562</v>
      </c>
      <c r="C198" s="35" t="s">
        <v>2235</v>
      </c>
      <c r="D198" s="35" t="s">
        <v>110</v>
      </c>
      <c r="E198" s="35" t="s">
        <v>2236</v>
      </c>
      <c r="F198" s="34">
        <v>11</v>
      </c>
      <c r="G198" s="35" t="s">
        <v>186</v>
      </c>
      <c r="H198" s="34">
        <v>5</v>
      </c>
      <c r="I198" s="34">
        <v>2</v>
      </c>
      <c r="J198" s="35" t="s">
        <v>164</v>
      </c>
    </row>
    <row r="199" spans="1:10">
      <c r="A199" s="35" t="s">
        <v>2458</v>
      </c>
      <c r="B199" s="34">
        <v>734</v>
      </c>
      <c r="C199" s="35" t="s">
        <v>2459</v>
      </c>
      <c r="D199" s="35" t="s">
        <v>140</v>
      </c>
      <c r="E199" s="35" t="s">
        <v>2460</v>
      </c>
      <c r="F199" s="34">
        <v>11</v>
      </c>
      <c r="G199" s="35" t="s">
        <v>186</v>
      </c>
      <c r="H199" s="34">
        <v>6</v>
      </c>
      <c r="I199" s="34">
        <v>2</v>
      </c>
      <c r="J199" s="35" t="s">
        <v>164</v>
      </c>
    </row>
    <row r="200" spans="1:10">
      <c r="A200" s="35" t="s">
        <v>1122</v>
      </c>
      <c r="B200" s="34">
        <v>515</v>
      </c>
      <c r="C200" s="35" t="s">
        <v>1123</v>
      </c>
      <c r="D200" s="35" t="s">
        <v>104</v>
      </c>
      <c r="E200" s="35" t="s">
        <v>1124</v>
      </c>
      <c r="F200" s="34">
        <v>8</v>
      </c>
      <c r="G200" s="35" t="s">
        <v>186</v>
      </c>
      <c r="H200" s="34">
        <v>2</v>
      </c>
      <c r="I200" s="34">
        <v>2</v>
      </c>
      <c r="J200" s="35" t="s">
        <v>164</v>
      </c>
    </row>
    <row r="201" spans="1:10" ht="26.4">
      <c r="A201" s="35" t="s">
        <v>1872</v>
      </c>
      <c r="B201" s="34">
        <v>230</v>
      </c>
      <c r="C201" s="35" t="s">
        <v>1873</v>
      </c>
      <c r="D201" s="35" t="s">
        <v>72</v>
      </c>
      <c r="E201" s="35" t="s">
        <v>1874</v>
      </c>
      <c r="F201" s="34">
        <v>12</v>
      </c>
      <c r="G201" s="35" t="s">
        <v>186</v>
      </c>
      <c r="H201" s="34">
        <v>6</v>
      </c>
      <c r="I201" s="34">
        <v>1</v>
      </c>
      <c r="J201" s="35" t="s">
        <v>168</v>
      </c>
    </row>
    <row r="202" spans="1:10" ht="26.4">
      <c r="A202" s="35" t="s">
        <v>2123</v>
      </c>
      <c r="B202" s="34">
        <v>475</v>
      </c>
      <c r="C202" s="35" t="s">
        <v>2124</v>
      </c>
      <c r="D202" s="35" t="s">
        <v>98</v>
      </c>
      <c r="E202" s="35" t="s">
        <v>2125</v>
      </c>
      <c r="F202" s="34">
        <v>7</v>
      </c>
      <c r="G202" s="35" t="s">
        <v>186</v>
      </c>
      <c r="H202" s="34">
        <v>2</v>
      </c>
      <c r="I202" s="34">
        <v>1</v>
      </c>
      <c r="J202" s="35" t="s">
        <v>168</v>
      </c>
    </row>
    <row r="203" spans="1:10">
      <c r="A203" s="35" t="s">
        <v>1248</v>
      </c>
      <c r="B203" s="34">
        <v>570</v>
      </c>
      <c r="C203" s="35" t="s">
        <v>1249</v>
      </c>
      <c r="D203" s="35" t="s">
        <v>112</v>
      </c>
      <c r="E203" s="35" t="s">
        <v>1250</v>
      </c>
      <c r="F203" s="34">
        <v>11</v>
      </c>
      <c r="G203" s="35" t="s">
        <v>186</v>
      </c>
      <c r="H203" s="34">
        <v>6</v>
      </c>
      <c r="I203" s="34">
        <v>2</v>
      </c>
      <c r="J203" s="35" t="s">
        <v>164</v>
      </c>
    </row>
    <row r="204" spans="1:10">
      <c r="A204" s="35" t="s">
        <v>193</v>
      </c>
      <c r="B204" s="34">
        <v>3</v>
      </c>
      <c r="C204" s="35" t="s">
        <v>194</v>
      </c>
      <c r="D204" s="35" t="s">
        <v>54</v>
      </c>
      <c r="E204" s="35" t="s">
        <v>195</v>
      </c>
      <c r="F204" s="34">
        <v>10</v>
      </c>
      <c r="G204" s="35" t="s">
        <v>186</v>
      </c>
      <c r="H204" s="34">
        <v>5</v>
      </c>
      <c r="I204" s="34">
        <v>1</v>
      </c>
      <c r="J204" s="35" t="s">
        <v>168</v>
      </c>
    </row>
    <row r="205" spans="1:10">
      <c r="A205" s="35" t="s">
        <v>1938</v>
      </c>
      <c r="B205" s="34">
        <v>317</v>
      </c>
      <c r="C205" s="35" t="s">
        <v>1939</v>
      </c>
      <c r="D205" s="35" t="s">
        <v>80</v>
      </c>
      <c r="E205" s="35" t="s">
        <v>1940</v>
      </c>
      <c r="F205" s="34">
        <v>9</v>
      </c>
      <c r="G205" s="35" t="s">
        <v>186</v>
      </c>
      <c r="H205" s="34">
        <v>4</v>
      </c>
      <c r="I205" s="34">
        <v>2</v>
      </c>
      <c r="J205" s="35" t="s">
        <v>164</v>
      </c>
    </row>
    <row r="206" spans="1:10">
      <c r="A206" s="35" t="s">
        <v>1980</v>
      </c>
      <c r="B206" s="34">
        <v>371</v>
      </c>
      <c r="C206" s="35" t="s">
        <v>1981</v>
      </c>
      <c r="D206" s="35" t="s">
        <v>86</v>
      </c>
      <c r="E206" s="35" t="s">
        <v>1982</v>
      </c>
      <c r="F206" s="34">
        <v>7</v>
      </c>
      <c r="G206" s="35" t="s">
        <v>186</v>
      </c>
      <c r="H206" s="34">
        <v>1</v>
      </c>
      <c r="I206" s="34">
        <v>2</v>
      </c>
      <c r="J206" s="35" t="s">
        <v>164</v>
      </c>
    </row>
    <row r="207" spans="1:10">
      <c r="A207" s="35" t="s">
        <v>1977</v>
      </c>
      <c r="B207" s="34">
        <v>370</v>
      </c>
      <c r="C207" s="35" t="s">
        <v>1978</v>
      </c>
      <c r="D207" s="35" t="s">
        <v>86</v>
      </c>
      <c r="E207" s="35" t="s">
        <v>1979</v>
      </c>
      <c r="F207" s="34">
        <v>9</v>
      </c>
      <c r="G207" s="35" t="s">
        <v>186</v>
      </c>
      <c r="H207" s="34">
        <v>4</v>
      </c>
      <c r="I207" s="34">
        <v>2</v>
      </c>
      <c r="J207" s="35" t="s">
        <v>164</v>
      </c>
    </row>
    <row r="208" spans="1:10">
      <c r="A208" s="35" t="s">
        <v>846</v>
      </c>
      <c r="B208" s="34">
        <v>346</v>
      </c>
      <c r="C208" s="35" t="s">
        <v>847</v>
      </c>
      <c r="D208" s="35" t="s">
        <v>84</v>
      </c>
      <c r="E208" s="35" t="s">
        <v>848</v>
      </c>
      <c r="F208" s="34">
        <v>11</v>
      </c>
      <c r="G208" s="35" t="s">
        <v>186</v>
      </c>
      <c r="H208" s="34">
        <v>5</v>
      </c>
      <c r="I208" s="34">
        <v>1</v>
      </c>
      <c r="J208" s="35" t="s">
        <v>168</v>
      </c>
    </row>
    <row r="209" spans="1:10">
      <c r="A209" s="35" t="s">
        <v>2313</v>
      </c>
      <c r="B209" s="34">
        <v>627</v>
      </c>
      <c r="C209" s="35" t="s">
        <v>2314</v>
      </c>
      <c r="D209" s="35" t="s">
        <v>118</v>
      </c>
      <c r="E209" s="35" t="s">
        <v>2315</v>
      </c>
      <c r="F209" s="34">
        <v>10</v>
      </c>
      <c r="G209" s="35" t="s">
        <v>186</v>
      </c>
      <c r="H209" s="34">
        <v>4</v>
      </c>
      <c r="I209" s="34">
        <v>2</v>
      </c>
      <c r="J209" s="35" t="s">
        <v>164</v>
      </c>
    </row>
    <row r="210" spans="1:10">
      <c r="A210" s="35" t="s">
        <v>2243</v>
      </c>
      <c r="B210" s="34">
        <v>573</v>
      </c>
      <c r="C210" s="35" t="s">
        <v>2244</v>
      </c>
      <c r="D210" s="35" t="s">
        <v>112</v>
      </c>
      <c r="E210" s="35" t="s">
        <v>2245</v>
      </c>
      <c r="F210" s="34">
        <v>9</v>
      </c>
      <c r="G210" s="35" t="s">
        <v>186</v>
      </c>
      <c r="H210" s="34">
        <v>4</v>
      </c>
      <c r="I210" s="34">
        <v>2</v>
      </c>
      <c r="J210" s="35" t="s">
        <v>164</v>
      </c>
    </row>
    <row r="211" spans="1:10">
      <c r="A211" s="35" t="s">
        <v>2395</v>
      </c>
      <c r="B211" s="34">
        <v>669</v>
      </c>
      <c r="C211" s="35" t="s">
        <v>2396</v>
      </c>
      <c r="D211" s="35" t="s">
        <v>130</v>
      </c>
      <c r="E211" s="35" t="s">
        <v>2397</v>
      </c>
      <c r="F211" s="34">
        <v>7</v>
      </c>
      <c r="G211" s="35" t="s">
        <v>186</v>
      </c>
      <c r="H211" s="34">
        <v>2</v>
      </c>
      <c r="I211" s="34">
        <v>1</v>
      </c>
      <c r="J211" s="35" t="s">
        <v>168</v>
      </c>
    </row>
    <row r="212" spans="1:10">
      <c r="A212" s="35" t="s">
        <v>825</v>
      </c>
      <c r="B212" s="34">
        <v>336</v>
      </c>
      <c r="C212" s="35" t="s">
        <v>826</v>
      </c>
      <c r="D212" s="35" t="s">
        <v>82</v>
      </c>
      <c r="E212" s="35" t="s">
        <v>827</v>
      </c>
      <c r="F212" s="34">
        <v>10</v>
      </c>
      <c r="G212" s="35" t="s">
        <v>186</v>
      </c>
      <c r="H212" s="34">
        <v>5</v>
      </c>
      <c r="I212" s="34">
        <v>2</v>
      </c>
      <c r="J212" s="35" t="s">
        <v>164</v>
      </c>
    </row>
    <row r="213" spans="1:10">
      <c r="A213" s="35" t="s">
        <v>651</v>
      </c>
      <c r="B213" s="34">
        <v>261</v>
      </c>
      <c r="C213" s="35" t="s">
        <v>652</v>
      </c>
      <c r="D213" s="35" t="s">
        <v>76</v>
      </c>
      <c r="E213" s="35" t="s">
        <v>653</v>
      </c>
      <c r="F213" s="34">
        <v>10</v>
      </c>
      <c r="G213" s="35" t="s">
        <v>186</v>
      </c>
      <c r="H213" s="34">
        <v>4</v>
      </c>
      <c r="I213" s="34">
        <v>1</v>
      </c>
      <c r="J213" s="35" t="s">
        <v>168</v>
      </c>
    </row>
    <row r="214" spans="1:10" ht="26.4">
      <c r="A214" s="35" t="s">
        <v>202</v>
      </c>
      <c r="B214" s="34">
        <v>5</v>
      </c>
      <c r="C214" s="35" t="s">
        <v>203</v>
      </c>
      <c r="D214" s="35" t="s">
        <v>54</v>
      </c>
      <c r="E214" s="35" t="s">
        <v>204</v>
      </c>
      <c r="F214" s="34">
        <v>9</v>
      </c>
      <c r="G214" s="35" t="s">
        <v>186</v>
      </c>
      <c r="H214" s="34">
        <v>4</v>
      </c>
      <c r="I214" s="34">
        <v>1</v>
      </c>
      <c r="J214" s="35" t="s">
        <v>168</v>
      </c>
    </row>
    <row r="215" spans="1:10" ht="26.4">
      <c r="A215" s="35" t="s">
        <v>2455</v>
      </c>
      <c r="B215" s="34">
        <v>731</v>
      </c>
      <c r="C215" s="35" t="s">
        <v>2456</v>
      </c>
      <c r="D215" s="35" t="s">
        <v>138</v>
      </c>
      <c r="E215" s="35" t="s">
        <v>2457</v>
      </c>
      <c r="F215" s="34">
        <v>11</v>
      </c>
      <c r="G215" s="35" t="s">
        <v>186</v>
      </c>
      <c r="H215" s="34">
        <v>6</v>
      </c>
      <c r="I215" s="34">
        <v>1</v>
      </c>
      <c r="J215" s="35" t="s">
        <v>168</v>
      </c>
    </row>
    <row r="216" spans="1:10" ht="26.4">
      <c r="A216" s="35" t="s">
        <v>316</v>
      </c>
      <c r="B216" s="34">
        <v>57</v>
      </c>
      <c r="C216" s="35" t="s">
        <v>317</v>
      </c>
      <c r="D216" s="35" t="s">
        <v>56</v>
      </c>
      <c r="E216" s="35" t="s">
        <v>318</v>
      </c>
      <c r="F216" s="34">
        <v>9</v>
      </c>
      <c r="G216" s="35" t="s">
        <v>186</v>
      </c>
      <c r="H216" s="34">
        <v>4</v>
      </c>
      <c r="I216" s="34">
        <v>2</v>
      </c>
      <c r="J216" s="35" t="s">
        <v>164</v>
      </c>
    </row>
    <row r="217" spans="1:10" ht="26.4">
      <c r="A217" s="35" t="s">
        <v>277</v>
      </c>
      <c r="B217" s="34">
        <v>41</v>
      </c>
      <c r="C217" s="35" t="s">
        <v>278</v>
      </c>
      <c r="D217" s="35" t="s">
        <v>56</v>
      </c>
      <c r="E217" s="35" t="s">
        <v>279</v>
      </c>
      <c r="F217" s="34">
        <v>8</v>
      </c>
      <c r="G217" s="35" t="s">
        <v>186</v>
      </c>
      <c r="H217" s="34">
        <v>2</v>
      </c>
      <c r="I217" s="34">
        <v>1</v>
      </c>
      <c r="J217" s="35" t="s">
        <v>168</v>
      </c>
    </row>
    <row r="218" spans="1:10" ht="26.4">
      <c r="A218" s="35" t="s">
        <v>1615</v>
      </c>
      <c r="B218" s="34">
        <v>18</v>
      </c>
      <c r="C218" s="35" t="s">
        <v>1616</v>
      </c>
      <c r="D218" s="35" t="s">
        <v>54</v>
      </c>
      <c r="E218" s="35" t="s">
        <v>1617</v>
      </c>
      <c r="F218" s="34">
        <v>9</v>
      </c>
      <c r="G218" s="35" t="s">
        <v>186</v>
      </c>
      <c r="H218" s="34">
        <v>4</v>
      </c>
      <c r="I218" s="34">
        <v>2</v>
      </c>
      <c r="J218" s="35" t="s">
        <v>164</v>
      </c>
    </row>
    <row r="219" spans="1:10" ht="26.4">
      <c r="A219" s="35" t="s">
        <v>1597</v>
      </c>
      <c r="B219" s="34">
        <v>9</v>
      </c>
      <c r="C219" s="35" t="s">
        <v>1598</v>
      </c>
      <c r="D219" s="35" t="s">
        <v>54</v>
      </c>
      <c r="E219" s="35" t="s">
        <v>1599</v>
      </c>
      <c r="F219" s="34">
        <v>7</v>
      </c>
      <c r="G219" s="35" t="s">
        <v>186</v>
      </c>
      <c r="H219" s="34">
        <v>1</v>
      </c>
      <c r="I219" s="34">
        <v>1</v>
      </c>
      <c r="J219" s="35" t="s">
        <v>168</v>
      </c>
    </row>
    <row r="220" spans="1:10" ht="26.4">
      <c r="A220" s="35" t="s">
        <v>2491</v>
      </c>
      <c r="B220" s="34">
        <v>763</v>
      </c>
      <c r="C220" s="35" t="s">
        <v>2492</v>
      </c>
      <c r="D220" s="35" t="s">
        <v>146</v>
      </c>
      <c r="E220" s="35" t="s">
        <v>2493</v>
      </c>
      <c r="F220" s="34">
        <v>11</v>
      </c>
      <c r="G220" s="35" t="s">
        <v>186</v>
      </c>
      <c r="H220" s="34">
        <v>6</v>
      </c>
      <c r="I220" s="34">
        <v>1</v>
      </c>
      <c r="J220" s="35" t="s">
        <v>168</v>
      </c>
    </row>
    <row r="221" spans="1:10">
      <c r="A221" s="35" t="s">
        <v>2099</v>
      </c>
      <c r="B221" s="34">
        <v>457</v>
      </c>
      <c r="C221" s="35" t="s">
        <v>2100</v>
      </c>
      <c r="D221" s="35" t="s">
        <v>94</v>
      </c>
      <c r="E221" s="35" t="s">
        <v>2101</v>
      </c>
      <c r="F221" s="34">
        <v>7</v>
      </c>
      <c r="G221" s="35" t="s">
        <v>186</v>
      </c>
      <c r="H221" s="34">
        <v>1</v>
      </c>
      <c r="I221" s="34">
        <v>2</v>
      </c>
      <c r="J221" s="35" t="s">
        <v>164</v>
      </c>
    </row>
    <row r="222" spans="1:10" ht="26.4">
      <c r="A222" s="35" t="s">
        <v>1005</v>
      </c>
      <c r="B222" s="34">
        <v>442</v>
      </c>
      <c r="C222" s="35" t="s">
        <v>1006</v>
      </c>
      <c r="D222" s="35" t="s">
        <v>94</v>
      </c>
      <c r="E222" s="35" t="s">
        <v>1007</v>
      </c>
      <c r="F222" s="34">
        <v>11</v>
      </c>
      <c r="G222" s="35" t="s">
        <v>186</v>
      </c>
      <c r="H222" s="34">
        <v>5</v>
      </c>
      <c r="I222" s="34">
        <v>2</v>
      </c>
      <c r="J222" s="35" t="s">
        <v>164</v>
      </c>
    </row>
    <row r="223" spans="1:10" ht="26.4">
      <c r="A223" s="35" t="s">
        <v>1986</v>
      </c>
      <c r="B223" s="34">
        <v>373</v>
      </c>
      <c r="C223" s="35" t="s">
        <v>1987</v>
      </c>
      <c r="D223" s="35" t="s">
        <v>88</v>
      </c>
      <c r="E223" s="35" t="s">
        <v>1988</v>
      </c>
      <c r="F223" s="34">
        <v>7</v>
      </c>
      <c r="G223" s="35" t="s">
        <v>186</v>
      </c>
      <c r="H223" s="34">
        <v>1</v>
      </c>
      <c r="I223" s="34">
        <v>1</v>
      </c>
      <c r="J223" s="35" t="s">
        <v>168</v>
      </c>
    </row>
    <row r="224" spans="1:10" ht="26.4">
      <c r="A224" s="35" t="s">
        <v>1509</v>
      </c>
      <c r="B224" s="34">
        <v>737</v>
      </c>
      <c r="C224" s="35" t="s">
        <v>1510</v>
      </c>
      <c r="D224" s="35" t="s">
        <v>140</v>
      </c>
      <c r="E224" s="35" t="s">
        <v>1511</v>
      </c>
      <c r="F224" s="34">
        <v>10</v>
      </c>
      <c r="G224" s="35" t="s">
        <v>186</v>
      </c>
      <c r="H224" s="34">
        <v>4</v>
      </c>
      <c r="I224" s="34">
        <v>2</v>
      </c>
      <c r="J224" s="35" t="s">
        <v>164</v>
      </c>
    </row>
    <row r="225" spans="1:10">
      <c r="A225" s="35" t="s">
        <v>858</v>
      </c>
      <c r="B225" s="34">
        <v>355</v>
      </c>
      <c r="C225" s="35" t="s">
        <v>859</v>
      </c>
      <c r="D225" s="35" t="s">
        <v>84</v>
      </c>
      <c r="E225" s="35" t="s">
        <v>860</v>
      </c>
      <c r="F225" s="34">
        <v>12</v>
      </c>
      <c r="G225" s="35" t="s">
        <v>186</v>
      </c>
      <c r="H225" s="34">
        <v>6</v>
      </c>
      <c r="I225" s="34">
        <v>2</v>
      </c>
      <c r="J225" s="35" t="s">
        <v>164</v>
      </c>
    </row>
    <row r="226" spans="1:10" ht="26.4">
      <c r="A226" s="35" t="s">
        <v>1485</v>
      </c>
      <c r="B226" s="34">
        <v>723</v>
      </c>
      <c r="C226" s="35" t="s">
        <v>1486</v>
      </c>
      <c r="D226" s="35" t="s">
        <v>134</v>
      </c>
      <c r="E226" s="35" t="s">
        <v>1487</v>
      </c>
      <c r="F226" s="34">
        <v>9</v>
      </c>
      <c r="G226" s="35" t="s">
        <v>186</v>
      </c>
      <c r="H226" s="34">
        <v>3</v>
      </c>
      <c r="I226" s="34">
        <v>2</v>
      </c>
      <c r="J226" s="35" t="s">
        <v>164</v>
      </c>
    </row>
    <row r="227" spans="1:10">
      <c r="A227" s="35" t="s">
        <v>2186</v>
      </c>
      <c r="B227" s="34">
        <v>518</v>
      </c>
      <c r="C227" s="35" t="s">
        <v>2187</v>
      </c>
      <c r="D227" s="35" t="s">
        <v>104</v>
      </c>
      <c r="E227" s="35" t="s">
        <v>2188</v>
      </c>
      <c r="F227" s="34">
        <v>7</v>
      </c>
      <c r="G227" s="35" t="s">
        <v>186</v>
      </c>
      <c r="H227" s="34">
        <v>2</v>
      </c>
      <c r="I227" s="34">
        <v>2</v>
      </c>
      <c r="J227" s="35" t="s">
        <v>164</v>
      </c>
    </row>
    <row r="228" spans="1:10">
      <c r="A228" s="35" t="s">
        <v>939</v>
      </c>
      <c r="B228" s="34">
        <v>404</v>
      </c>
      <c r="C228" s="35" t="s">
        <v>940</v>
      </c>
      <c r="D228" s="35" t="s">
        <v>92</v>
      </c>
      <c r="E228" s="35" t="s">
        <v>941</v>
      </c>
      <c r="F228" s="34">
        <v>10</v>
      </c>
      <c r="G228" s="35" t="s">
        <v>186</v>
      </c>
      <c r="H228" s="34">
        <v>4</v>
      </c>
      <c r="I228" s="34">
        <v>1</v>
      </c>
      <c r="J228" s="35" t="s">
        <v>168</v>
      </c>
    </row>
    <row r="229" spans="1:10">
      <c r="A229" s="35" t="s">
        <v>2027</v>
      </c>
      <c r="B229" s="34">
        <v>399</v>
      </c>
      <c r="C229" s="35" t="s">
        <v>2028</v>
      </c>
      <c r="D229" s="35" t="s">
        <v>92</v>
      </c>
      <c r="E229" s="35" t="s">
        <v>2029</v>
      </c>
      <c r="F229" s="34">
        <v>12</v>
      </c>
      <c r="G229" s="35" t="s">
        <v>186</v>
      </c>
      <c r="H229" s="34">
        <v>6</v>
      </c>
      <c r="I229" s="34">
        <v>1</v>
      </c>
      <c r="J229" s="35" t="s">
        <v>168</v>
      </c>
    </row>
    <row r="230" spans="1:10">
      <c r="A230" s="35" t="s">
        <v>714</v>
      </c>
      <c r="B230" s="34">
        <v>284</v>
      </c>
      <c r="C230" s="35" t="s">
        <v>715</v>
      </c>
      <c r="D230" s="35" t="s">
        <v>78</v>
      </c>
      <c r="E230" s="35" t="s">
        <v>716</v>
      </c>
      <c r="F230" s="34">
        <v>9</v>
      </c>
      <c r="G230" s="35" t="s">
        <v>186</v>
      </c>
      <c r="H230" s="34">
        <v>3</v>
      </c>
      <c r="I230" s="34">
        <v>1</v>
      </c>
      <c r="J230" s="35" t="s">
        <v>168</v>
      </c>
    </row>
    <row r="231" spans="1:10" ht="26.4">
      <c r="A231" s="35" t="s">
        <v>1920</v>
      </c>
      <c r="B231" s="34">
        <v>303</v>
      </c>
      <c r="C231" s="35" t="s">
        <v>1921</v>
      </c>
      <c r="D231" s="35" t="s">
        <v>80</v>
      </c>
      <c r="E231" s="35" t="s">
        <v>1922</v>
      </c>
      <c r="F231" s="34">
        <v>10</v>
      </c>
      <c r="G231" s="35" t="s">
        <v>186</v>
      </c>
      <c r="H231" s="34">
        <v>4</v>
      </c>
      <c r="I231" s="34">
        <v>1</v>
      </c>
      <c r="J231" s="35" t="s">
        <v>168</v>
      </c>
    </row>
    <row r="232" spans="1:10">
      <c r="A232" s="35" t="s">
        <v>295</v>
      </c>
      <c r="B232" s="34">
        <v>50</v>
      </c>
      <c r="C232" s="35" t="s">
        <v>296</v>
      </c>
      <c r="D232" s="35" t="s">
        <v>56</v>
      </c>
      <c r="E232" s="35" t="s">
        <v>297</v>
      </c>
      <c r="F232" s="34">
        <v>11</v>
      </c>
      <c r="G232" s="35" t="s">
        <v>186</v>
      </c>
      <c r="H232" s="34">
        <v>6</v>
      </c>
      <c r="I232" s="34">
        <v>2</v>
      </c>
      <c r="J232" s="35" t="s">
        <v>164</v>
      </c>
    </row>
    <row r="233" spans="1:10">
      <c r="A233" s="35" t="s">
        <v>1059</v>
      </c>
      <c r="B233" s="34">
        <v>473</v>
      </c>
      <c r="C233" s="35" t="s">
        <v>1060</v>
      </c>
      <c r="D233" s="35" t="s">
        <v>98</v>
      </c>
      <c r="E233" s="35" t="s">
        <v>1061</v>
      </c>
      <c r="F233" s="34">
        <v>9</v>
      </c>
      <c r="G233" s="35" t="s">
        <v>186</v>
      </c>
      <c r="H233" s="34">
        <v>3</v>
      </c>
      <c r="I233" s="34">
        <v>1</v>
      </c>
      <c r="J233" s="35" t="s">
        <v>168</v>
      </c>
    </row>
    <row r="234" spans="1:10">
      <c r="A234" s="35" t="s">
        <v>972</v>
      </c>
      <c r="B234" s="34">
        <v>424</v>
      </c>
      <c r="C234" s="35" t="s">
        <v>973</v>
      </c>
      <c r="D234" s="35" t="s">
        <v>94</v>
      </c>
      <c r="E234" s="35" t="s">
        <v>974</v>
      </c>
      <c r="F234" s="34">
        <v>10</v>
      </c>
      <c r="G234" s="35" t="s">
        <v>186</v>
      </c>
      <c r="H234" s="34">
        <v>4</v>
      </c>
      <c r="I234" s="34">
        <v>1</v>
      </c>
      <c r="J234" s="35" t="s">
        <v>168</v>
      </c>
    </row>
    <row r="235" spans="1:10">
      <c r="A235" s="35" t="s">
        <v>1663</v>
      </c>
      <c r="B235" s="34">
        <v>68</v>
      </c>
      <c r="C235" s="35" t="s">
        <v>1664</v>
      </c>
      <c r="D235" s="35" t="s">
        <v>58</v>
      </c>
      <c r="E235" s="35" t="s">
        <v>1665</v>
      </c>
      <c r="F235" s="34">
        <v>11</v>
      </c>
      <c r="G235" s="35" t="s">
        <v>186</v>
      </c>
      <c r="H235" s="34">
        <v>6</v>
      </c>
      <c r="I235" s="34">
        <v>1</v>
      </c>
      <c r="J235" s="35" t="s">
        <v>168</v>
      </c>
    </row>
    <row r="236" spans="1:10">
      <c r="A236" s="35" t="s">
        <v>352</v>
      </c>
      <c r="B236" s="34">
        <v>84</v>
      </c>
      <c r="C236" s="35" t="s">
        <v>353</v>
      </c>
      <c r="D236" s="35" t="s">
        <v>58</v>
      </c>
      <c r="E236" s="35" t="s">
        <v>354</v>
      </c>
      <c r="F236" s="34">
        <v>8</v>
      </c>
      <c r="G236" s="35" t="s">
        <v>186</v>
      </c>
      <c r="H236" s="34">
        <v>3</v>
      </c>
      <c r="I236" s="34">
        <v>2</v>
      </c>
      <c r="J236" s="35" t="s">
        <v>164</v>
      </c>
    </row>
    <row r="237" spans="1:10">
      <c r="A237" s="35" t="s">
        <v>927</v>
      </c>
      <c r="B237" s="34">
        <v>393</v>
      </c>
      <c r="C237" s="35" t="s">
        <v>928</v>
      </c>
      <c r="D237" s="35" t="s">
        <v>90</v>
      </c>
      <c r="E237" s="35" t="s">
        <v>929</v>
      </c>
      <c r="F237" s="34">
        <v>10</v>
      </c>
      <c r="G237" s="35" t="s">
        <v>186</v>
      </c>
      <c r="H237" s="34">
        <v>4</v>
      </c>
      <c r="I237" s="34">
        <v>2</v>
      </c>
      <c r="J237" s="35" t="s">
        <v>164</v>
      </c>
    </row>
    <row r="238" spans="1:10">
      <c r="A238" s="35" t="s">
        <v>954</v>
      </c>
      <c r="B238" s="34">
        <v>412</v>
      </c>
      <c r="C238" s="35" t="s">
        <v>955</v>
      </c>
      <c r="D238" s="35" t="s">
        <v>92</v>
      </c>
      <c r="E238" s="35" t="s">
        <v>956</v>
      </c>
      <c r="F238" s="34">
        <v>10</v>
      </c>
      <c r="G238" s="35" t="s">
        <v>186</v>
      </c>
      <c r="H238" s="34">
        <v>4</v>
      </c>
      <c r="I238" s="34">
        <v>2</v>
      </c>
      <c r="J238" s="35" t="s">
        <v>164</v>
      </c>
    </row>
    <row r="239" spans="1:10">
      <c r="A239" s="35" t="s">
        <v>1290</v>
      </c>
      <c r="B239" s="34">
        <v>591</v>
      </c>
      <c r="C239" s="35" t="s">
        <v>1291</v>
      </c>
      <c r="D239" s="35" t="s">
        <v>114</v>
      </c>
      <c r="E239" s="35" t="s">
        <v>1292</v>
      </c>
      <c r="F239" s="34">
        <v>11</v>
      </c>
      <c r="G239" s="35" t="s">
        <v>186</v>
      </c>
      <c r="H239" s="34">
        <v>6</v>
      </c>
      <c r="I239" s="34">
        <v>2</v>
      </c>
      <c r="J239" s="35" t="s">
        <v>164</v>
      </c>
    </row>
    <row r="240" spans="1:10">
      <c r="A240" s="35" t="s">
        <v>2310</v>
      </c>
      <c r="B240" s="34">
        <v>626</v>
      </c>
      <c r="C240" s="35" t="s">
        <v>2311</v>
      </c>
      <c r="D240" s="35" t="s">
        <v>118</v>
      </c>
      <c r="E240" s="35" t="s">
        <v>2312</v>
      </c>
      <c r="F240" s="34">
        <v>10</v>
      </c>
      <c r="G240" s="35" t="s">
        <v>186</v>
      </c>
      <c r="H240" s="34">
        <v>4</v>
      </c>
      <c r="I240" s="34">
        <v>2</v>
      </c>
      <c r="J240" s="35" t="s">
        <v>164</v>
      </c>
    </row>
    <row r="241" spans="1:10" ht="26.4">
      <c r="A241" s="35" t="s">
        <v>232</v>
      </c>
      <c r="B241" s="34">
        <v>22</v>
      </c>
      <c r="C241" s="35" t="s">
        <v>233</v>
      </c>
      <c r="D241" s="35" t="s">
        <v>56</v>
      </c>
      <c r="E241" s="35" t="s">
        <v>234</v>
      </c>
      <c r="F241" s="34">
        <v>12</v>
      </c>
      <c r="G241" s="35" t="s">
        <v>186</v>
      </c>
      <c r="H241" s="34">
        <v>6</v>
      </c>
      <c r="I241" s="34">
        <v>1</v>
      </c>
      <c r="J241" s="35" t="s">
        <v>168</v>
      </c>
    </row>
    <row r="242" spans="1:10" ht="26.4">
      <c r="A242" s="35" t="s">
        <v>259</v>
      </c>
      <c r="B242" s="34">
        <v>33</v>
      </c>
      <c r="C242" s="35" t="s">
        <v>260</v>
      </c>
      <c r="D242" s="35" t="s">
        <v>56</v>
      </c>
      <c r="E242" s="35" t="s">
        <v>261</v>
      </c>
      <c r="F242" s="34">
        <v>10</v>
      </c>
      <c r="G242" s="35" t="s">
        <v>186</v>
      </c>
      <c r="H242" s="34">
        <v>4</v>
      </c>
      <c r="I242" s="34">
        <v>1</v>
      </c>
      <c r="J242" s="35" t="s">
        <v>168</v>
      </c>
    </row>
    <row r="243" spans="1:10">
      <c r="A243" s="35" t="s">
        <v>1639</v>
      </c>
      <c r="B243" s="34">
        <v>46</v>
      </c>
      <c r="C243" s="35" t="s">
        <v>1640</v>
      </c>
      <c r="D243" s="35" t="s">
        <v>56</v>
      </c>
      <c r="E243" s="35" t="s">
        <v>1641</v>
      </c>
      <c r="F243" s="34">
        <v>7</v>
      </c>
      <c r="G243" s="35" t="s">
        <v>186</v>
      </c>
      <c r="H243" s="34">
        <v>1</v>
      </c>
      <c r="I243" s="34">
        <v>1</v>
      </c>
      <c r="J243" s="35" t="s">
        <v>168</v>
      </c>
    </row>
    <row r="244" spans="1:10" ht="26.4">
      <c r="A244" s="35" t="s">
        <v>388</v>
      </c>
      <c r="B244" s="34">
        <v>116</v>
      </c>
      <c r="C244" s="35" t="s">
        <v>389</v>
      </c>
      <c r="D244" s="35" t="s">
        <v>60</v>
      </c>
      <c r="E244" s="35" t="s">
        <v>390</v>
      </c>
      <c r="F244" s="34">
        <v>11</v>
      </c>
      <c r="G244" s="35" t="s">
        <v>186</v>
      </c>
      <c r="H244" s="34">
        <v>6</v>
      </c>
      <c r="I244" s="34">
        <v>2</v>
      </c>
      <c r="J244" s="35" t="s">
        <v>164</v>
      </c>
    </row>
    <row r="245" spans="1:10" ht="26.4">
      <c r="A245" s="35" t="s">
        <v>1594</v>
      </c>
      <c r="B245" s="34">
        <v>7</v>
      </c>
      <c r="C245" s="35" t="s">
        <v>1595</v>
      </c>
      <c r="D245" s="35" t="s">
        <v>54</v>
      </c>
      <c r="E245" s="35" t="s">
        <v>1596</v>
      </c>
      <c r="F245" s="34">
        <v>7</v>
      </c>
      <c r="G245" s="35" t="s">
        <v>186</v>
      </c>
      <c r="H245" s="34">
        <v>2</v>
      </c>
      <c r="I245" s="34">
        <v>1</v>
      </c>
      <c r="J245" s="35" t="s">
        <v>168</v>
      </c>
    </row>
    <row r="246" spans="1:10" ht="26.4">
      <c r="A246" s="35" t="s">
        <v>942</v>
      </c>
      <c r="B246" s="34">
        <v>406</v>
      </c>
      <c r="C246" s="35" t="s">
        <v>943</v>
      </c>
      <c r="D246" s="35" t="s">
        <v>92</v>
      </c>
      <c r="E246" s="35" t="s">
        <v>944</v>
      </c>
      <c r="F246" s="34">
        <v>7</v>
      </c>
      <c r="G246" s="35" t="s">
        <v>186</v>
      </c>
      <c r="H246" s="34">
        <v>2</v>
      </c>
      <c r="I246" s="34">
        <v>1</v>
      </c>
      <c r="J246" s="35" t="s">
        <v>168</v>
      </c>
    </row>
    <row r="247" spans="1:10">
      <c r="A247" s="35" t="s">
        <v>1944</v>
      </c>
      <c r="B247" s="34">
        <v>321</v>
      </c>
      <c r="C247" s="35" t="s">
        <v>1945</v>
      </c>
      <c r="D247" s="35" t="s">
        <v>80</v>
      </c>
      <c r="E247" s="35" t="s">
        <v>1946</v>
      </c>
      <c r="F247" s="34">
        <v>8</v>
      </c>
      <c r="G247" s="35" t="s">
        <v>186</v>
      </c>
      <c r="H247" s="34">
        <v>2</v>
      </c>
      <c r="I247" s="34">
        <v>2</v>
      </c>
      <c r="J247" s="35" t="s">
        <v>164</v>
      </c>
    </row>
    <row r="248" spans="1:10" ht="26.4">
      <c r="A248" s="35" t="s">
        <v>2117</v>
      </c>
      <c r="B248" s="34">
        <v>470</v>
      </c>
      <c r="C248" s="35" t="s">
        <v>2118</v>
      </c>
      <c r="D248" s="35" t="s">
        <v>98</v>
      </c>
      <c r="E248" s="35" t="s">
        <v>2119</v>
      </c>
      <c r="F248" s="34">
        <v>9</v>
      </c>
      <c r="G248" s="35" t="s">
        <v>186</v>
      </c>
      <c r="H248" s="34">
        <v>4</v>
      </c>
      <c r="I248" s="34">
        <v>1</v>
      </c>
      <c r="J248" s="35" t="s">
        <v>168</v>
      </c>
    </row>
    <row r="249" spans="1:10" ht="26.4">
      <c r="A249" s="35" t="s">
        <v>1624</v>
      </c>
      <c r="B249" s="34">
        <v>23</v>
      </c>
      <c r="C249" s="35" t="s">
        <v>1625</v>
      </c>
      <c r="D249" s="35" t="s">
        <v>56</v>
      </c>
      <c r="E249" s="35" t="s">
        <v>1626</v>
      </c>
      <c r="F249" s="34">
        <v>12</v>
      </c>
      <c r="G249" s="35" t="s">
        <v>186</v>
      </c>
      <c r="H249" s="34">
        <v>6</v>
      </c>
      <c r="I249" s="34">
        <v>1</v>
      </c>
      <c r="J249" s="35" t="s">
        <v>168</v>
      </c>
    </row>
    <row r="250" spans="1:10" ht="26.4">
      <c r="A250" s="35" t="s">
        <v>2204</v>
      </c>
      <c r="B250" s="34">
        <v>535</v>
      </c>
      <c r="C250" s="35" t="s">
        <v>2205</v>
      </c>
      <c r="D250" s="35" t="s">
        <v>106</v>
      </c>
      <c r="E250" s="35" t="s">
        <v>2206</v>
      </c>
      <c r="F250" s="34">
        <v>10</v>
      </c>
      <c r="G250" s="35" t="s">
        <v>186</v>
      </c>
      <c r="H250" s="34">
        <v>4</v>
      </c>
      <c r="I250" s="34">
        <v>2</v>
      </c>
      <c r="J250" s="35" t="s">
        <v>164</v>
      </c>
    </row>
    <row r="251" spans="1:10" ht="26.4">
      <c r="A251" s="35" t="s">
        <v>529</v>
      </c>
      <c r="B251" s="34">
        <v>202</v>
      </c>
      <c r="C251" s="35" t="s">
        <v>530</v>
      </c>
      <c r="D251" s="35" t="s">
        <v>68</v>
      </c>
      <c r="E251" s="35" t="s">
        <v>531</v>
      </c>
      <c r="F251" s="34">
        <v>9</v>
      </c>
      <c r="G251" s="35" t="s">
        <v>186</v>
      </c>
      <c r="H251" s="34">
        <v>4</v>
      </c>
      <c r="I251" s="34">
        <v>1</v>
      </c>
      <c r="J251" s="35" t="s">
        <v>168</v>
      </c>
    </row>
    <row r="252" spans="1:10">
      <c r="A252" s="35" t="s">
        <v>1389</v>
      </c>
      <c r="B252" s="34">
        <v>676</v>
      </c>
      <c r="C252" s="35" t="s">
        <v>1390</v>
      </c>
      <c r="D252" s="35" t="s">
        <v>130</v>
      </c>
      <c r="E252" s="35" t="s">
        <v>1391</v>
      </c>
      <c r="F252" s="34">
        <v>10</v>
      </c>
      <c r="G252" s="35" t="s">
        <v>186</v>
      </c>
      <c r="H252" s="34">
        <v>4</v>
      </c>
      <c r="I252" s="34">
        <v>2</v>
      </c>
      <c r="J252" s="35" t="s">
        <v>164</v>
      </c>
    </row>
    <row r="253" spans="1:10">
      <c r="A253" s="35" t="s">
        <v>1377</v>
      </c>
      <c r="B253" s="34">
        <v>670</v>
      </c>
      <c r="C253" s="35" t="s">
        <v>1378</v>
      </c>
      <c r="D253" s="35" t="s">
        <v>130</v>
      </c>
      <c r="E253" s="35" t="s">
        <v>1379</v>
      </c>
      <c r="F253" s="34">
        <v>12</v>
      </c>
      <c r="G253" s="35" t="s">
        <v>186</v>
      </c>
      <c r="H253" s="34">
        <v>6</v>
      </c>
      <c r="I253" s="34">
        <v>2</v>
      </c>
      <c r="J253" s="35" t="s">
        <v>164</v>
      </c>
    </row>
    <row r="254" spans="1:10" ht="26.4">
      <c r="A254" s="35" t="s">
        <v>912</v>
      </c>
      <c r="B254" s="34">
        <v>384</v>
      </c>
      <c r="C254" s="35" t="s">
        <v>913</v>
      </c>
      <c r="D254" s="35" t="s">
        <v>90</v>
      </c>
      <c r="E254" s="35" t="s">
        <v>914</v>
      </c>
      <c r="F254" s="34">
        <v>9</v>
      </c>
      <c r="G254" s="35" t="s">
        <v>186</v>
      </c>
      <c r="H254" s="34">
        <v>3</v>
      </c>
      <c r="I254" s="34">
        <v>1</v>
      </c>
      <c r="J254" s="35" t="s">
        <v>168</v>
      </c>
    </row>
    <row r="255" spans="1:10">
      <c r="A255" s="35" t="s">
        <v>675</v>
      </c>
      <c r="B255" s="34">
        <v>269</v>
      </c>
      <c r="C255" s="35" t="s">
        <v>676</v>
      </c>
      <c r="D255" s="35" t="s">
        <v>76</v>
      </c>
      <c r="E255" s="35" t="s">
        <v>677</v>
      </c>
      <c r="F255" s="34">
        <v>11</v>
      </c>
      <c r="G255" s="35" t="s">
        <v>186</v>
      </c>
      <c r="H255" s="34">
        <v>5</v>
      </c>
      <c r="I255" s="34">
        <v>2</v>
      </c>
      <c r="J255" s="35" t="s">
        <v>164</v>
      </c>
    </row>
    <row r="256" spans="1:10">
      <c r="A256" s="35" t="s">
        <v>1230</v>
      </c>
      <c r="B256" s="34">
        <v>563</v>
      </c>
      <c r="C256" s="35" t="s">
        <v>1231</v>
      </c>
      <c r="D256" s="35" t="s">
        <v>110</v>
      </c>
      <c r="E256" s="35" t="s">
        <v>1232</v>
      </c>
      <c r="F256" s="34">
        <v>10</v>
      </c>
      <c r="G256" s="35" t="s">
        <v>186</v>
      </c>
      <c r="H256" s="34">
        <v>5</v>
      </c>
      <c r="I256" s="34">
        <v>2</v>
      </c>
      <c r="J256" s="35" t="s">
        <v>164</v>
      </c>
    </row>
    <row r="257" spans="1:10">
      <c r="A257" s="35" t="s">
        <v>1146</v>
      </c>
      <c r="B257" s="34">
        <v>525</v>
      </c>
      <c r="C257" s="35" t="s">
        <v>1147</v>
      </c>
      <c r="D257" s="35" t="s">
        <v>106</v>
      </c>
      <c r="E257" s="35" t="s">
        <v>1148</v>
      </c>
      <c r="F257" s="34">
        <v>10</v>
      </c>
      <c r="G257" s="35" t="s">
        <v>186</v>
      </c>
      <c r="H257" s="34">
        <v>4</v>
      </c>
      <c r="I257" s="34">
        <v>1</v>
      </c>
      <c r="J257" s="35" t="s">
        <v>168</v>
      </c>
    </row>
    <row r="258" spans="1:10">
      <c r="A258" s="35" t="s">
        <v>421</v>
      </c>
      <c r="B258" s="34">
        <v>134</v>
      </c>
      <c r="C258" s="35" t="s">
        <v>422</v>
      </c>
      <c r="D258" s="35" t="s">
        <v>62</v>
      </c>
      <c r="E258" s="35" t="s">
        <v>423</v>
      </c>
      <c r="F258" s="34">
        <v>11</v>
      </c>
      <c r="G258" s="35" t="s">
        <v>186</v>
      </c>
      <c r="H258" s="34">
        <v>5</v>
      </c>
      <c r="I258" s="34">
        <v>1</v>
      </c>
      <c r="J258" s="35" t="s">
        <v>168</v>
      </c>
    </row>
    <row r="259" spans="1:10">
      <c r="A259" s="35" t="s">
        <v>1053</v>
      </c>
      <c r="B259" s="34">
        <v>471</v>
      </c>
      <c r="C259" s="35" t="s">
        <v>1054</v>
      </c>
      <c r="D259" s="35" t="s">
        <v>98</v>
      </c>
      <c r="E259" s="35" t="s">
        <v>1055</v>
      </c>
      <c r="F259" s="34">
        <v>9</v>
      </c>
      <c r="G259" s="35" t="s">
        <v>186</v>
      </c>
      <c r="H259" s="34">
        <v>3</v>
      </c>
      <c r="I259" s="34">
        <v>1</v>
      </c>
      <c r="J259" s="35" t="s">
        <v>168</v>
      </c>
    </row>
    <row r="260" spans="1:10" ht="26.4">
      <c r="A260" s="35" t="s">
        <v>1706</v>
      </c>
      <c r="B260" s="34">
        <v>94</v>
      </c>
      <c r="C260" s="35" t="s">
        <v>1707</v>
      </c>
      <c r="D260" s="35" t="s">
        <v>60</v>
      </c>
      <c r="E260" s="35" t="s">
        <v>1708</v>
      </c>
      <c r="F260" s="34">
        <v>12</v>
      </c>
      <c r="G260" s="35" t="s">
        <v>186</v>
      </c>
      <c r="H260" s="34">
        <v>6</v>
      </c>
      <c r="I260" s="34">
        <v>1</v>
      </c>
      <c r="J260" s="35" t="s">
        <v>168</v>
      </c>
    </row>
    <row r="261" spans="1:10" ht="26.4">
      <c r="A261" s="35" t="s">
        <v>1995</v>
      </c>
      <c r="B261" s="34">
        <v>377</v>
      </c>
      <c r="C261" s="35" t="s">
        <v>1996</v>
      </c>
      <c r="D261" s="35" t="s">
        <v>90</v>
      </c>
      <c r="E261" s="35" t="s">
        <v>1997</v>
      </c>
      <c r="F261" s="34">
        <v>11</v>
      </c>
      <c r="G261" s="35" t="s">
        <v>186</v>
      </c>
      <c r="H261" s="34">
        <v>6</v>
      </c>
      <c r="I261" s="34">
        <v>1</v>
      </c>
      <c r="J261" s="35" t="s">
        <v>168</v>
      </c>
    </row>
    <row r="262" spans="1:10" ht="26.4">
      <c r="A262" s="35" t="s">
        <v>603</v>
      </c>
      <c r="B262" s="34">
        <v>245</v>
      </c>
      <c r="C262" s="35" t="s">
        <v>604</v>
      </c>
      <c r="D262" s="35" t="s">
        <v>74</v>
      </c>
      <c r="E262" s="35" t="s">
        <v>605</v>
      </c>
      <c r="F262" s="34">
        <v>11</v>
      </c>
      <c r="G262" s="35" t="s">
        <v>186</v>
      </c>
      <c r="H262" s="34">
        <v>6</v>
      </c>
      <c r="I262" s="34">
        <v>1</v>
      </c>
      <c r="J262" s="35" t="s">
        <v>168</v>
      </c>
    </row>
    <row r="263" spans="1:10" ht="26.4">
      <c r="A263" s="35" t="s">
        <v>1500</v>
      </c>
      <c r="B263" s="34">
        <v>733</v>
      </c>
      <c r="C263" s="35" t="s">
        <v>1501</v>
      </c>
      <c r="D263" s="35" t="s">
        <v>140</v>
      </c>
      <c r="E263" s="35" t="s">
        <v>1502</v>
      </c>
      <c r="F263" s="34">
        <v>11</v>
      </c>
      <c r="G263" s="35" t="s">
        <v>186</v>
      </c>
      <c r="H263" s="34">
        <v>6</v>
      </c>
      <c r="I263" s="34">
        <v>2</v>
      </c>
      <c r="J263" s="35" t="s">
        <v>164</v>
      </c>
    </row>
    <row r="264" spans="1:10">
      <c r="A264" s="35" t="s">
        <v>1974</v>
      </c>
      <c r="B264" s="34">
        <v>362</v>
      </c>
      <c r="C264" s="35" t="s">
        <v>1975</v>
      </c>
      <c r="D264" s="35" t="s">
        <v>84</v>
      </c>
      <c r="E264" s="35" t="s">
        <v>1976</v>
      </c>
      <c r="F264" s="34">
        <v>8</v>
      </c>
      <c r="G264" s="35" t="s">
        <v>186</v>
      </c>
      <c r="H264" s="34">
        <v>2</v>
      </c>
      <c r="I264" s="34">
        <v>2</v>
      </c>
      <c r="J264" s="35" t="s">
        <v>164</v>
      </c>
    </row>
    <row r="265" spans="1:10">
      <c r="A265" s="35" t="s">
        <v>609</v>
      </c>
      <c r="B265" s="34">
        <v>247</v>
      </c>
      <c r="C265" s="35" t="s">
        <v>610</v>
      </c>
      <c r="D265" s="35" t="s">
        <v>74</v>
      </c>
      <c r="E265" s="35" t="s">
        <v>611</v>
      </c>
      <c r="F265" s="34">
        <v>11</v>
      </c>
      <c r="G265" s="35" t="s">
        <v>186</v>
      </c>
      <c r="H265" s="34">
        <v>5</v>
      </c>
      <c r="I265" s="34">
        <v>1</v>
      </c>
      <c r="J265" s="35" t="s">
        <v>168</v>
      </c>
    </row>
    <row r="266" spans="1:10">
      <c r="A266" s="35" t="s">
        <v>1724</v>
      </c>
      <c r="B266" s="34">
        <v>104</v>
      </c>
      <c r="C266" s="35" t="s">
        <v>1725</v>
      </c>
      <c r="D266" s="35" t="s">
        <v>60</v>
      </c>
      <c r="E266" s="35" t="s">
        <v>1726</v>
      </c>
      <c r="F266" s="34">
        <v>8</v>
      </c>
      <c r="G266" s="35" t="s">
        <v>186</v>
      </c>
      <c r="H266" s="34">
        <v>2</v>
      </c>
      <c r="I266" s="34">
        <v>1</v>
      </c>
      <c r="J266" s="35" t="s">
        <v>168</v>
      </c>
    </row>
    <row r="267" spans="1:10">
      <c r="A267" s="35" t="s">
        <v>394</v>
      </c>
      <c r="B267" s="34">
        <v>118</v>
      </c>
      <c r="C267" s="35" t="s">
        <v>395</v>
      </c>
      <c r="D267" s="35" t="s">
        <v>60</v>
      </c>
      <c r="E267" s="35" t="s">
        <v>396</v>
      </c>
      <c r="F267" s="34">
        <v>11</v>
      </c>
      <c r="G267" s="35" t="s">
        <v>186</v>
      </c>
      <c r="H267" s="34">
        <v>5</v>
      </c>
      <c r="I267" s="34">
        <v>2</v>
      </c>
      <c r="J267" s="35" t="s">
        <v>164</v>
      </c>
    </row>
    <row r="268" spans="1:10">
      <c r="A268" s="35" t="s">
        <v>1730</v>
      </c>
      <c r="B268" s="34">
        <v>107</v>
      </c>
      <c r="C268" s="35" t="s">
        <v>1731</v>
      </c>
      <c r="D268" s="35" t="s">
        <v>60</v>
      </c>
      <c r="E268" s="35" t="s">
        <v>1732</v>
      </c>
      <c r="F268" s="34">
        <v>8</v>
      </c>
      <c r="G268" s="35" t="s">
        <v>186</v>
      </c>
      <c r="H268" s="34">
        <v>2</v>
      </c>
      <c r="I268" s="34">
        <v>1</v>
      </c>
      <c r="J268" s="35" t="s">
        <v>168</v>
      </c>
    </row>
    <row r="269" spans="1:10">
      <c r="A269" s="35" t="s">
        <v>1479</v>
      </c>
      <c r="B269" s="34">
        <v>720</v>
      </c>
      <c r="C269" s="35" t="s">
        <v>1480</v>
      </c>
      <c r="D269" s="35" t="s">
        <v>134</v>
      </c>
      <c r="E269" s="35" t="s">
        <v>1481</v>
      </c>
      <c r="F269" s="34">
        <v>10</v>
      </c>
      <c r="G269" s="35" t="s">
        <v>186</v>
      </c>
      <c r="H269" s="34">
        <v>5</v>
      </c>
      <c r="I269" s="34">
        <v>2</v>
      </c>
      <c r="J269" s="35" t="s">
        <v>164</v>
      </c>
    </row>
    <row r="270" spans="1:10" ht="26.4">
      <c r="A270" s="35" t="s">
        <v>813</v>
      </c>
      <c r="B270" s="34">
        <v>332</v>
      </c>
      <c r="C270" s="35" t="s">
        <v>814</v>
      </c>
      <c r="D270" s="35" t="s">
        <v>82</v>
      </c>
      <c r="E270" s="35" t="s">
        <v>815</v>
      </c>
      <c r="F270" s="34">
        <v>7</v>
      </c>
      <c r="G270" s="35" t="s">
        <v>186</v>
      </c>
      <c r="H270" s="34">
        <v>2</v>
      </c>
      <c r="I270" s="34">
        <v>1</v>
      </c>
      <c r="J270" s="35" t="s">
        <v>168</v>
      </c>
    </row>
    <row r="271" spans="1:10">
      <c r="A271" s="35" t="s">
        <v>1518</v>
      </c>
      <c r="B271" s="34">
        <v>742</v>
      </c>
      <c r="C271" s="35" t="s">
        <v>1519</v>
      </c>
      <c r="D271" s="35" t="s">
        <v>142</v>
      </c>
      <c r="E271" s="35" t="s">
        <v>1520</v>
      </c>
      <c r="F271" s="34">
        <v>11</v>
      </c>
      <c r="G271" s="35" t="s">
        <v>186</v>
      </c>
      <c r="H271" s="34">
        <v>5</v>
      </c>
      <c r="I271" s="34">
        <v>2</v>
      </c>
      <c r="J271" s="35" t="s">
        <v>164</v>
      </c>
    </row>
    <row r="272" spans="1:10" ht="26.4">
      <c r="A272" s="35" t="s">
        <v>1959</v>
      </c>
      <c r="B272" s="34">
        <v>345</v>
      </c>
      <c r="C272" s="35" t="s">
        <v>1960</v>
      </c>
      <c r="D272" s="35" t="s">
        <v>84</v>
      </c>
      <c r="E272" s="35" t="s">
        <v>1961</v>
      </c>
      <c r="F272" s="34">
        <v>11</v>
      </c>
      <c r="G272" s="35" t="s">
        <v>186</v>
      </c>
      <c r="H272" s="34">
        <v>6</v>
      </c>
      <c r="I272" s="34">
        <v>1</v>
      </c>
      <c r="J272" s="35" t="s">
        <v>168</v>
      </c>
    </row>
    <row r="273" spans="1:10">
      <c r="A273" s="35" t="s">
        <v>1296</v>
      </c>
      <c r="B273" s="34">
        <v>593</v>
      </c>
      <c r="C273" s="35" t="s">
        <v>1297</v>
      </c>
      <c r="D273" s="35" t="s">
        <v>114</v>
      </c>
      <c r="E273" s="35" t="s">
        <v>1298</v>
      </c>
      <c r="F273" s="34">
        <v>10</v>
      </c>
      <c r="G273" s="35" t="s">
        <v>186</v>
      </c>
      <c r="H273" s="34">
        <v>5</v>
      </c>
      <c r="I273" s="34">
        <v>2</v>
      </c>
      <c r="J273" s="35" t="s">
        <v>164</v>
      </c>
    </row>
    <row r="274" spans="1:10" ht="26.4">
      <c r="A274" s="35" t="s">
        <v>2271</v>
      </c>
      <c r="B274" s="34">
        <v>612</v>
      </c>
      <c r="C274" s="35" t="s">
        <v>2272</v>
      </c>
      <c r="D274" s="35" t="s">
        <v>2269</v>
      </c>
      <c r="E274" s="35" t="s">
        <v>2273</v>
      </c>
      <c r="F274" s="34">
        <v>10</v>
      </c>
      <c r="G274" s="35" t="s">
        <v>186</v>
      </c>
      <c r="H274" s="34">
        <v>5</v>
      </c>
      <c r="I274" s="34">
        <v>1</v>
      </c>
      <c r="J274" s="35" t="s">
        <v>168</v>
      </c>
    </row>
    <row r="275" spans="1:10">
      <c r="A275" s="35" t="s">
        <v>891</v>
      </c>
      <c r="B275" s="34">
        <v>368</v>
      </c>
      <c r="C275" s="35" t="s">
        <v>892</v>
      </c>
      <c r="D275" s="35" t="s">
        <v>86</v>
      </c>
      <c r="E275" s="35" t="s">
        <v>893</v>
      </c>
      <c r="F275" s="34">
        <v>10</v>
      </c>
      <c r="G275" s="35" t="s">
        <v>186</v>
      </c>
      <c r="H275" s="34">
        <v>4</v>
      </c>
      <c r="I275" s="34">
        <v>2</v>
      </c>
      <c r="J275" s="35" t="s">
        <v>164</v>
      </c>
    </row>
    <row r="276" spans="1:10">
      <c r="A276" s="35" t="s">
        <v>1618</v>
      </c>
      <c r="B276" s="34">
        <v>20</v>
      </c>
      <c r="C276" s="35" t="s">
        <v>1619</v>
      </c>
      <c r="D276" s="35" t="s">
        <v>54</v>
      </c>
      <c r="E276" s="35" t="s">
        <v>1620</v>
      </c>
      <c r="F276" s="34">
        <v>8</v>
      </c>
      <c r="G276" s="35" t="s">
        <v>186</v>
      </c>
      <c r="H276" s="34">
        <v>2</v>
      </c>
      <c r="I276" s="34">
        <v>2</v>
      </c>
      <c r="J276" s="35" t="s">
        <v>164</v>
      </c>
    </row>
    <row r="277" spans="1:10">
      <c r="A277" s="35" t="s">
        <v>2292</v>
      </c>
      <c r="B277" s="34">
        <v>620</v>
      </c>
      <c r="C277" s="35" t="s">
        <v>2293</v>
      </c>
      <c r="D277" s="35" t="s">
        <v>118</v>
      </c>
      <c r="E277" s="35" t="s">
        <v>2294</v>
      </c>
      <c r="F277" s="34">
        <v>8</v>
      </c>
      <c r="G277" s="35" t="s">
        <v>186</v>
      </c>
      <c r="H277" s="34">
        <v>3</v>
      </c>
      <c r="I277" s="34">
        <v>1</v>
      </c>
      <c r="J277" s="35" t="s">
        <v>168</v>
      </c>
    </row>
    <row r="278" spans="1:10">
      <c r="A278" s="35" t="s">
        <v>2295</v>
      </c>
      <c r="B278" s="34">
        <v>621</v>
      </c>
      <c r="C278" s="35" t="s">
        <v>2296</v>
      </c>
      <c r="D278" s="35" t="s">
        <v>118</v>
      </c>
      <c r="E278" s="35" t="s">
        <v>2297</v>
      </c>
      <c r="F278" s="34">
        <v>7</v>
      </c>
      <c r="G278" s="35" t="s">
        <v>186</v>
      </c>
      <c r="H278" s="34">
        <v>1</v>
      </c>
      <c r="I278" s="34">
        <v>1</v>
      </c>
      <c r="J278" s="35" t="s">
        <v>168</v>
      </c>
    </row>
    <row r="279" spans="1:10">
      <c r="A279" s="35" t="s">
        <v>1533</v>
      </c>
      <c r="B279" s="34">
        <v>745</v>
      </c>
      <c r="C279" s="35" t="s">
        <v>1534</v>
      </c>
      <c r="D279" s="35" t="s">
        <v>144</v>
      </c>
      <c r="E279" s="35" t="s">
        <v>1535</v>
      </c>
      <c r="F279" s="34">
        <v>12</v>
      </c>
      <c r="G279" s="35" t="s">
        <v>186</v>
      </c>
      <c r="H279" s="34">
        <v>6</v>
      </c>
      <c r="I279" s="34">
        <v>1</v>
      </c>
      <c r="J279" s="35" t="s">
        <v>168</v>
      </c>
    </row>
    <row r="280" spans="1:10">
      <c r="A280" s="35" t="s">
        <v>337</v>
      </c>
      <c r="B280" s="34">
        <v>77</v>
      </c>
      <c r="C280" s="35" t="s">
        <v>338</v>
      </c>
      <c r="D280" s="35" t="s">
        <v>58</v>
      </c>
      <c r="E280" s="35" t="s">
        <v>339</v>
      </c>
      <c r="F280" s="34">
        <v>11</v>
      </c>
      <c r="G280" s="35" t="s">
        <v>186</v>
      </c>
      <c r="H280" s="34">
        <v>6</v>
      </c>
      <c r="I280" s="34">
        <v>2</v>
      </c>
      <c r="J280" s="35" t="s">
        <v>164</v>
      </c>
    </row>
    <row r="281" spans="1:10">
      <c r="A281" s="35" t="s">
        <v>565</v>
      </c>
      <c r="B281" s="34">
        <v>219</v>
      </c>
      <c r="C281" s="35" t="s">
        <v>566</v>
      </c>
      <c r="D281" s="35" t="s">
        <v>68</v>
      </c>
      <c r="E281" s="35" t="s">
        <v>567</v>
      </c>
      <c r="F281" s="34">
        <v>9</v>
      </c>
      <c r="G281" s="35" t="s">
        <v>186</v>
      </c>
      <c r="H281" s="34">
        <v>3</v>
      </c>
      <c r="I281" s="34">
        <v>2</v>
      </c>
      <c r="J281" s="35" t="s">
        <v>164</v>
      </c>
    </row>
    <row r="282" spans="1:10">
      <c r="A282" s="35" t="s">
        <v>562</v>
      </c>
      <c r="B282" s="34">
        <v>217</v>
      </c>
      <c r="C282" s="35" t="s">
        <v>563</v>
      </c>
      <c r="D282" s="35" t="s">
        <v>68</v>
      </c>
      <c r="E282" s="35" t="s">
        <v>564</v>
      </c>
      <c r="F282" s="34">
        <v>9</v>
      </c>
      <c r="G282" s="35" t="s">
        <v>186</v>
      </c>
      <c r="H282" s="34">
        <v>4</v>
      </c>
      <c r="I282" s="34">
        <v>2</v>
      </c>
      <c r="J282" s="35" t="s">
        <v>164</v>
      </c>
    </row>
    <row r="283" spans="1:10">
      <c r="A283" s="35" t="s">
        <v>2045</v>
      </c>
      <c r="B283" s="34">
        <v>414</v>
      </c>
      <c r="C283" s="35" t="s">
        <v>2046</v>
      </c>
      <c r="D283" s="35" t="s">
        <v>92</v>
      </c>
      <c r="E283" s="35" t="s">
        <v>2047</v>
      </c>
      <c r="F283" s="34">
        <v>9</v>
      </c>
      <c r="G283" s="35" t="s">
        <v>186</v>
      </c>
      <c r="H283" s="34">
        <v>4</v>
      </c>
      <c r="I283" s="34">
        <v>2</v>
      </c>
      <c r="J283" s="35" t="s">
        <v>164</v>
      </c>
    </row>
    <row r="284" spans="1:10" ht="26.4">
      <c r="A284" s="35" t="s">
        <v>1266</v>
      </c>
      <c r="B284" s="34">
        <v>581</v>
      </c>
      <c r="C284" s="35" t="s">
        <v>1267</v>
      </c>
      <c r="D284" s="35" t="s">
        <v>114</v>
      </c>
      <c r="E284" s="35" t="s">
        <v>1268</v>
      </c>
      <c r="F284" s="34">
        <v>10</v>
      </c>
      <c r="G284" s="35" t="s">
        <v>186</v>
      </c>
      <c r="H284" s="34">
        <v>4</v>
      </c>
      <c r="I284" s="34">
        <v>1</v>
      </c>
      <c r="J284" s="35" t="s">
        <v>168</v>
      </c>
    </row>
    <row r="285" spans="1:10">
      <c r="A285" s="35" t="s">
        <v>553</v>
      </c>
      <c r="B285" s="34">
        <v>214</v>
      </c>
      <c r="C285" s="35" t="s">
        <v>554</v>
      </c>
      <c r="D285" s="35" t="s">
        <v>68</v>
      </c>
      <c r="E285" s="35" t="s">
        <v>555</v>
      </c>
      <c r="F285" s="34">
        <v>11</v>
      </c>
      <c r="G285" s="35" t="s">
        <v>186</v>
      </c>
      <c r="H285" s="34">
        <v>6</v>
      </c>
      <c r="I285" s="34">
        <v>2</v>
      </c>
      <c r="J285" s="35" t="s">
        <v>164</v>
      </c>
    </row>
    <row r="286" spans="1:10" ht="26.4">
      <c r="A286" s="35" t="s">
        <v>1458</v>
      </c>
      <c r="B286" s="34">
        <v>710</v>
      </c>
      <c r="C286" s="35" t="s">
        <v>1459</v>
      </c>
      <c r="D286" s="35" t="s">
        <v>134</v>
      </c>
      <c r="E286" s="35" t="s">
        <v>1460</v>
      </c>
      <c r="F286" s="34">
        <v>11</v>
      </c>
      <c r="G286" s="35" t="s">
        <v>186</v>
      </c>
      <c r="H286" s="34">
        <v>6</v>
      </c>
      <c r="I286" s="34">
        <v>1</v>
      </c>
      <c r="J286" s="35" t="s">
        <v>168</v>
      </c>
    </row>
    <row r="287" spans="1:10">
      <c r="A287" s="35" t="s">
        <v>1488</v>
      </c>
      <c r="B287" s="34">
        <v>724</v>
      </c>
      <c r="C287" s="35" t="s">
        <v>1489</v>
      </c>
      <c r="D287" s="35" t="s">
        <v>134</v>
      </c>
      <c r="E287" s="35" t="s">
        <v>1490</v>
      </c>
      <c r="F287" s="34">
        <v>9</v>
      </c>
      <c r="G287" s="35" t="s">
        <v>186</v>
      </c>
      <c r="H287" s="34">
        <v>3</v>
      </c>
      <c r="I287" s="34">
        <v>2</v>
      </c>
      <c r="J287" s="35" t="s">
        <v>164</v>
      </c>
    </row>
    <row r="288" spans="1:10">
      <c r="A288" s="35" t="s">
        <v>571</v>
      </c>
      <c r="B288" s="34">
        <v>221</v>
      </c>
      <c r="C288" s="35" t="s">
        <v>572</v>
      </c>
      <c r="D288" s="35" t="s">
        <v>68</v>
      </c>
      <c r="E288" s="35" t="s">
        <v>573</v>
      </c>
      <c r="F288" s="34">
        <v>7</v>
      </c>
      <c r="G288" s="35" t="s">
        <v>186</v>
      </c>
      <c r="H288" s="34">
        <v>2</v>
      </c>
      <c r="I288" s="34">
        <v>2</v>
      </c>
      <c r="J288" s="35" t="s">
        <v>164</v>
      </c>
    </row>
    <row r="289" spans="1:10" ht="26.4">
      <c r="A289" s="35" t="s">
        <v>526</v>
      </c>
      <c r="B289" s="34">
        <v>200</v>
      </c>
      <c r="C289" s="35" t="s">
        <v>527</v>
      </c>
      <c r="D289" s="35" t="s">
        <v>68</v>
      </c>
      <c r="E289" s="35" t="s">
        <v>528</v>
      </c>
      <c r="F289" s="34">
        <v>10</v>
      </c>
      <c r="G289" s="35" t="s">
        <v>186</v>
      </c>
      <c r="H289" s="34">
        <v>4</v>
      </c>
      <c r="I289" s="34">
        <v>1</v>
      </c>
      <c r="J289" s="35" t="s">
        <v>168</v>
      </c>
    </row>
    <row r="290" spans="1:10" ht="26.4">
      <c r="A290" s="35" t="s">
        <v>594</v>
      </c>
      <c r="B290" s="34">
        <v>237</v>
      </c>
      <c r="C290" s="35" t="s">
        <v>595</v>
      </c>
      <c r="D290" s="35" t="s">
        <v>72</v>
      </c>
      <c r="E290" s="35" t="s">
        <v>596</v>
      </c>
      <c r="F290" s="34">
        <v>10</v>
      </c>
      <c r="G290" s="35" t="s">
        <v>186</v>
      </c>
      <c r="H290" s="34">
        <v>4</v>
      </c>
      <c r="I290" s="34">
        <v>2</v>
      </c>
      <c r="J290" s="35" t="s">
        <v>164</v>
      </c>
    </row>
    <row r="291" spans="1:10">
      <c r="A291" s="35" t="s">
        <v>1609</v>
      </c>
      <c r="B291" s="34">
        <v>16</v>
      </c>
      <c r="C291" s="35" t="s">
        <v>1610</v>
      </c>
      <c r="D291" s="35" t="s">
        <v>54</v>
      </c>
      <c r="E291" s="35" t="s">
        <v>1611</v>
      </c>
      <c r="F291" s="34">
        <v>9</v>
      </c>
      <c r="G291" s="35" t="s">
        <v>186</v>
      </c>
      <c r="H291" s="34">
        <v>4</v>
      </c>
      <c r="I291" s="34">
        <v>2</v>
      </c>
      <c r="J291" s="35" t="s">
        <v>164</v>
      </c>
    </row>
    <row r="292" spans="1:10" ht="26.4">
      <c r="A292" s="35" t="s">
        <v>2380</v>
      </c>
      <c r="B292" s="34">
        <v>661</v>
      </c>
      <c r="C292" s="35" t="s">
        <v>2381</v>
      </c>
      <c r="D292" s="35" t="s">
        <v>130</v>
      </c>
      <c r="E292" s="35" t="s">
        <v>2382</v>
      </c>
      <c r="F292" s="34">
        <v>12</v>
      </c>
      <c r="G292" s="35" t="s">
        <v>186</v>
      </c>
      <c r="H292" s="34">
        <v>6</v>
      </c>
      <c r="I292" s="34">
        <v>1</v>
      </c>
      <c r="J292" s="35" t="s">
        <v>168</v>
      </c>
    </row>
    <row r="293" spans="1:10">
      <c r="A293" s="35" t="s">
        <v>1636</v>
      </c>
      <c r="B293" s="34">
        <v>45</v>
      </c>
      <c r="C293" s="35" t="s">
        <v>1637</v>
      </c>
      <c r="D293" s="35" t="s">
        <v>56</v>
      </c>
      <c r="E293" s="35" t="s">
        <v>1638</v>
      </c>
      <c r="F293" s="34">
        <v>7</v>
      </c>
      <c r="G293" s="35" t="s">
        <v>186</v>
      </c>
      <c r="H293" s="34">
        <v>1</v>
      </c>
      <c r="I293" s="34">
        <v>1</v>
      </c>
      <c r="J293" s="35" t="s">
        <v>168</v>
      </c>
    </row>
    <row r="294" spans="1:10">
      <c r="A294" s="35" t="s">
        <v>2371</v>
      </c>
      <c r="B294" s="34">
        <v>657</v>
      </c>
      <c r="C294" s="35" t="s">
        <v>2372</v>
      </c>
      <c r="D294" s="35" t="s">
        <v>128</v>
      </c>
      <c r="E294" s="35" t="s">
        <v>2373</v>
      </c>
      <c r="F294" s="34">
        <v>10</v>
      </c>
      <c r="G294" s="35" t="s">
        <v>186</v>
      </c>
      <c r="H294" s="34">
        <v>5</v>
      </c>
      <c r="I294" s="34">
        <v>2</v>
      </c>
      <c r="J294" s="35" t="s">
        <v>164</v>
      </c>
    </row>
    <row r="295" spans="1:10">
      <c r="A295" s="35" t="s">
        <v>584</v>
      </c>
      <c r="B295" s="34">
        <v>232</v>
      </c>
      <c r="C295" s="35" t="s">
        <v>585</v>
      </c>
      <c r="D295" s="35" t="s">
        <v>72</v>
      </c>
      <c r="E295" s="35" t="s">
        <v>586</v>
      </c>
      <c r="F295" s="34">
        <v>12</v>
      </c>
      <c r="G295" s="35" t="s">
        <v>186</v>
      </c>
      <c r="H295" s="34">
        <v>6</v>
      </c>
      <c r="I295" s="34">
        <v>2</v>
      </c>
      <c r="J295" s="35" t="s">
        <v>164</v>
      </c>
    </row>
    <row r="296" spans="1:10" ht="26.4">
      <c r="A296" s="35" t="s">
        <v>2171</v>
      </c>
      <c r="B296" s="34">
        <v>499</v>
      </c>
      <c r="C296" s="35" t="s">
        <v>2172</v>
      </c>
      <c r="D296" s="35" t="s">
        <v>102</v>
      </c>
      <c r="E296" s="35" t="s">
        <v>2173</v>
      </c>
      <c r="F296" s="34">
        <v>11</v>
      </c>
      <c r="G296" s="35" t="s">
        <v>186</v>
      </c>
      <c r="H296" s="34">
        <v>6</v>
      </c>
      <c r="I296" s="34">
        <v>1</v>
      </c>
      <c r="J296" s="35" t="s">
        <v>168</v>
      </c>
    </row>
    <row r="297" spans="1:10">
      <c r="A297" s="35" t="s">
        <v>376</v>
      </c>
      <c r="B297" s="34">
        <v>106</v>
      </c>
      <c r="C297" s="35" t="s">
        <v>377</v>
      </c>
      <c r="D297" s="35" t="s">
        <v>60</v>
      </c>
      <c r="E297" s="35" t="s">
        <v>378</v>
      </c>
      <c r="F297" s="34">
        <v>8</v>
      </c>
      <c r="G297" s="35" t="s">
        <v>186</v>
      </c>
      <c r="H297" s="34">
        <v>2</v>
      </c>
      <c r="I297" s="34">
        <v>1</v>
      </c>
      <c r="J297" s="35" t="s">
        <v>168</v>
      </c>
    </row>
    <row r="298" spans="1:10">
      <c r="A298" s="35" t="s">
        <v>1164</v>
      </c>
      <c r="B298" s="34">
        <v>589</v>
      </c>
      <c r="C298" s="35" t="s">
        <v>1165</v>
      </c>
      <c r="D298" s="35" t="s">
        <v>114</v>
      </c>
      <c r="E298" s="35" t="s">
        <v>1166</v>
      </c>
      <c r="F298" s="34">
        <v>11</v>
      </c>
      <c r="G298" s="35" t="s">
        <v>186</v>
      </c>
      <c r="H298" s="34">
        <v>6</v>
      </c>
      <c r="I298" s="34">
        <v>2</v>
      </c>
      <c r="J298" s="35" t="s">
        <v>164</v>
      </c>
    </row>
    <row r="299" spans="1:10">
      <c r="A299" s="35" t="s">
        <v>1956</v>
      </c>
      <c r="B299" s="34">
        <v>344</v>
      </c>
      <c r="C299" s="35" t="s">
        <v>1957</v>
      </c>
      <c r="D299" s="35" t="s">
        <v>84</v>
      </c>
      <c r="E299" s="35" t="s">
        <v>1958</v>
      </c>
      <c r="F299" s="34">
        <v>11</v>
      </c>
      <c r="G299" s="35" t="s">
        <v>186</v>
      </c>
      <c r="H299" s="34">
        <v>6</v>
      </c>
      <c r="I299" s="34">
        <v>1</v>
      </c>
      <c r="J299" s="35" t="s">
        <v>168</v>
      </c>
    </row>
    <row r="300" spans="1:10">
      <c r="A300" s="35" t="s">
        <v>2298</v>
      </c>
      <c r="B300" s="34">
        <v>622</v>
      </c>
      <c r="C300" s="35" t="s">
        <v>2299</v>
      </c>
      <c r="D300" s="35" t="s">
        <v>118</v>
      </c>
      <c r="E300" s="35" t="s">
        <v>2300</v>
      </c>
      <c r="F300" s="34">
        <v>12</v>
      </c>
      <c r="G300" s="35" t="s">
        <v>186</v>
      </c>
      <c r="H300" s="34">
        <v>6</v>
      </c>
      <c r="I300" s="34">
        <v>2</v>
      </c>
      <c r="J300" s="35" t="s">
        <v>164</v>
      </c>
    </row>
    <row r="301" spans="1:10">
      <c r="A301" s="35" t="s">
        <v>1071</v>
      </c>
      <c r="B301" s="34">
        <v>483</v>
      </c>
      <c r="C301" s="35" t="s">
        <v>1072</v>
      </c>
      <c r="D301" s="35" t="s">
        <v>98</v>
      </c>
      <c r="E301" s="35" t="s">
        <v>1073</v>
      </c>
      <c r="F301" s="34">
        <v>11</v>
      </c>
      <c r="G301" s="35" t="s">
        <v>186</v>
      </c>
      <c r="H301" s="34">
        <v>5</v>
      </c>
      <c r="I301" s="34">
        <v>2</v>
      </c>
      <c r="J301" s="35" t="s">
        <v>164</v>
      </c>
    </row>
    <row r="302" spans="1:10">
      <c r="A302" s="35" t="s">
        <v>1621</v>
      </c>
      <c r="B302" s="34">
        <v>21</v>
      </c>
      <c r="C302" s="35" t="s">
        <v>1622</v>
      </c>
      <c r="D302" s="35" t="s">
        <v>54</v>
      </c>
      <c r="E302" s="35" t="s">
        <v>1623</v>
      </c>
      <c r="F302" s="34">
        <v>7</v>
      </c>
      <c r="G302" s="35" t="s">
        <v>186</v>
      </c>
      <c r="H302" s="34">
        <v>1</v>
      </c>
      <c r="I302" s="34">
        <v>2</v>
      </c>
      <c r="J302" s="35" t="s">
        <v>164</v>
      </c>
    </row>
    <row r="303" spans="1:10">
      <c r="A303" s="35" t="s">
        <v>1787</v>
      </c>
      <c r="B303" s="34">
        <v>150</v>
      </c>
      <c r="C303" s="35" t="s">
        <v>1788</v>
      </c>
      <c r="D303" s="35" t="s">
        <v>62</v>
      </c>
      <c r="E303" s="35" t="s">
        <v>1789</v>
      </c>
      <c r="F303" s="34">
        <v>10</v>
      </c>
      <c r="G303" s="35" t="s">
        <v>186</v>
      </c>
      <c r="H303" s="34">
        <v>4</v>
      </c>
      <c r="I303" s="34">
        <v>2</v>
      </c>
      <c r="J303" s="35" t="s">
        <v>164</v>
      </c>
    </row>
    <row r="304" spans="1:10">
      <c r="A304" s="35" t="s">
        <v>1721</v>
      </c>
      <c r="B304" s="34">
        <v>103</v>
      </c>
      <c r="C304" s="35" t="s">
        <v>1722</v>
      </c>
      <c r="D304" s="35" t="s">
        <v>60</v>
      </c>
      <c r="E304" s="35" t="s">
        <v>1723</v>
      </c>
      <c r="F304" s="34">
        <v>8</v>
      </c>
      <c r="G304" s="35" t="s">
        <v>186</v>
      </c>
      <c r="H304" s="34">
        <v>2</v>
      </c>
      <c r="I304" s="34">
        <v>1</v>
      </c>
      <c r="J304" s="35" t="s">
        <v>168</v>
      </c>
    </row>
    <row r="305" spans="1:10" ht="26.4">
      <c r="A305" s="35" t="s">
        <v>741</v>
      </c>
      <c r="B305" s="34">
        <v>294</v>
      </c>
      <c r="C305" s="35" t="s">
        <v>742</v>
      </c>
      <c r="D305" s="35" t="s">
        <v>78</v>
      </c>
      <c r="E305" s="35" t="s">
        <v>743</v>
      </c>
      <c r="F305" s="34">
        <v>8</v>
      </c>
      <c r="G305" s="35" t="s">
        <v>186</v>
      </c>
      <c r="H305" s="34">
        <v>2</v>
      </c>
      <c r="I305" s="34">
        <v>2</v>
      </c>
      <c r="J305" s="35" t="s">
        <v>164</v>
      </c>
    </row>
    <row r="306" spans="1:10">
      <c r="A306" s="35" t="s">
        <v>1416</v>
      </c>
      <c r="B306" s="34">
        <v>692</v>
      </c>
      <c r="C306" s="35" t="s">
        <v>1417</v>
      </c>
      <c r="D306" s="35" t="s">
        <v>132</v>
      </c>
      <c r="E306" s="35" t="s">
        <v>1418</v>
      </c>
      <c r="F306" s="34">
        <v>12</v>
      </c>
      <c r="G306" s="35" t="s">
        <v>186</v>
      </c>
      <c r="H306" s="34">
        <v>6</v>
      </c>
      <c r="I306" s="34">
        <v>2</v>
      </c>
      <c r="J306" s="35" t="s">
        <v>164</v>
      </c>
    </row>
    <row r="307" spans="1:10">
      <c r="A307" s="35" t="s">
        <v>2060</v>
      </c>
      <c r="B307" s="34">
        <v>419</v>
      </c>
      <c r="C307" s="35" t="s">
        <v>2061</v>
      </c>
      <c r="D307" s="35" t="s">
        <v>92</v>
      </c>
      <c r="E307" s="35" t="s">
        <v>2062</v>
      </c>
      <c r="F307" s="34">
        <v>6</v>
      </c>
      <c r="G307" s="35" t="s">
        <v>186</v>
      </c>
      <c r="H307" s="34">
        <v>1</v>
      </c>
      <c r="I307" s="34">
        <v>2</v>
      </c>
      <c r="J307" s="35" t="s">
        <v>164</v>
      </c>
    </row>
    <row r="308" spans="1:10">
      <c r="A308" s="35" t="s">
        <v>933</v>
      </c>
      <c r="B308" s="34">
        <v>400</v>
      </c>
      <c r="C308" s="35" t="s">
        <v>934</v>
      </c>
      <c r="D308" s="35" t="s">
        <v>92</v>
      </c>
      <c r="E308" s="35" t="s">
        <v>935</v>
      </c>
      <c r="F308" s="34">
        <v>11</v>
      </c>
      <c r="G308" s="35" t="s">
        <v>186</v>
      </c>
      <c r="H308" s="34">
        <v>6</v>
      </c>
      <c r="I308" s="34">
        <v>1</v>
      </c>
      <c r="J308" s="35" t="s">
        <v>168</v>
      </c>
    </row>
    <row r="309" spans="1:10">
      <c r="A309" s="35" t="s">
        <v>460</v>
      </c>
      <c r="B309" s="34">
        <v>162</v>
      </c>
      <c r="C309" s="35" t="s">
        <v>461</v>
      </c>
      <c r="D309" s="35" t="s">
        <v>64</v>
      </c>
      <c r="E309" s="35" t="s">
        <v>462</v>
      </c>
      <c r="F309" s="34">
        <v>11</v>
      </c>
      <c r="G309" s="35" t="s">
        <v>186</v>
      </c>
      <c r="H309" s="34">
        <v>5</v>
      </c>
      <c r="I309" s="34">
        <v>1</v>
      </c>
      <c r="J309" s="35" t="s">
        <v>168</v>
      </c>
    </row>
    <row r="310" spans="1:10" ht="26.4">
      <c r="A310" s="35" t="s">
        <v>1660</v>
      </c>
      <c r="B310" s="34">
        <v>67</v>
      </c>
      <c r="C310" s="35" t="s">
        <v>1661</v>
      </c>
      <c r="D310" s="35" t="s">
        <v>56</v>
      </c>
      <c r="E310" s="35" t="s">
        <v>1662</v>
      </c>
      <c r="F310" s="34">
        <v>6</v>
      </c>
      <c r="G310" s="35" t="s">
        <v>186</v>
      </c>
      <c r="H310" s="34">
        <v>1</v>
      </c>
      <c r="I310" s="34">
        <v>2</v>
      </c>
      <c r="J310" s="35" t="s">
        <v>164</v>
      </c>
    </row>
    <row r="311" spans="1:10" ht="26.4">
      <c r="A311" s="35" t="s">
        <v>268</v>
      </c>
      <c r="B311" s="34">
        <v>37</v>
      </c>
      <c r="C311" s="35" t="s">
        <v>269</v>
      </c>
      <c r="D311" s="35" t="s">
        <v>56</v>
      </c>
      <c r="E311" s="35" t="s">
        <v>270</v>
      </c>
      <c r="F311" s="34">
        <v>9</v>
      </c>
      <c r="G311" s="35" t="s">
        <v>186</v>
      </c>
      <c r="H311" s="34">
        <v>3</v>
      </c>
      <c r="I311" s="34">
        <v>1</v>
      </c>
      <c r="J311" s="35" t="s">
        <v>168</v>
      </c>
    </row>
    <row r="312" spans="1:10" ht="26.4">
      <c r="A312" s="35" t="s">
        <v>1137</v>
      </c>
      <c r="B312" s="34">
        <v>521</v>
      </c>
      <c r="C312" s="35" t="s">
        <v>1138</v>
      </c>
      <c r="D312" s="35" t="s">
        <v>106</v>
      </c>
      <c r="E312" s="35" t="s">
        <v>1139</v>
      </c>
      <c r="F312" s="34">
        <v>11</v>
      </c>
      <c r="G312" s="35" t="s">
        <v>186</v>
      </c>
      <c r="H312" s="34">
        <v>6</v>
      </c>
      <c r="I312" s="34">
        <v>1</v>
      </c>
      <c r="J312" s="35" t="s">
        <v>168</v>
      </c>
    </row>
    <row r="313" spans="1:10">
      <c r="A313" s="35" t="s">
        <v>1344</v>
      </c>
      <c r="B313" s="34">
        <v>641</v>
      </c>
      <c r="C313" s="35" t="s">
        <v>1345</v>
      </c>
      <c r="D313" s="35" t="s">
        <v>2343</v>
      </c>
      <c r="E313" s="35" t="s">
        <v>1346</v>
      </c>
      <c r="F313" s="34">
        <v>9</v>
      </c>
      <c r="G313" s="35" t="s">
        <v>186</v>
      </c>
      <c r="H313" s="34">
        <v>4</v>
      </c>
      <c r="I313" s="34">
        <v>2</v>
      </c>
      <c r="J313" s="35" t="s">
        <v>164</v>
      </c>
    </row>
    <row r="314" spans="1:10">
      <c r="A314" s="35" t="s">
        <v>1600</v>
      </c>
      <c r="B314" s="34">
        <v>11</v>
      </c>
      <c r="C314" s="35" t="s">
        <v>1601</v>
      </c>
      <c r="D314" s="35" t="s">
        <v>54</v>
      </c>
      <c r="E314" s="35" t="s">
        <v>1602</v>
      </c>
      <c r="F314" s="34">
        <v>11</v>
      </c>
      <c r="G314" s="35" t="s">
        <v>186</v>
      </c>
      <c r="H314" s="34">
        <v>6</v>
      </c>
      <c r="I314" s="34">
        <v>2</v>
      </c>
      <c r="J314" s="35" t="s">
        <v>164</v>
      </c>
    </row>
    <row r="315" spans="1:10" ht="26.4">
      <c r="A315" s="35" t="s">
        <v>759</v>
      </c>
      <c r="B315" s="34">
        <v>304</v>
      </c>
      <c r="C315" s="35" t="s">
        <v>760</v>
      </c>
      <c r="D315" s="35" t="s">
        <v>80</v>
      </c>
      <c r="E315" s="35" t="s">
        <v>761</v>
      </c>
      <c r="F315" s="34">
        <v>10</v>
      </c>
      <c r="G315" s="35" t="s">
        <v>186</v>
      </c>
      <c r="H315" s="34">
        <v>4</v>
      </c>
      <c r="I315" s="34">
        <v>1</v>
      </c>
      <c r="J315" s="35" t="s">
        <v>168</v>
      </c>
    </row>
    <row r="316" spans="1:10" ht="26.4">
      <c r="A316" s="35" t="s">
        <v>1923</v>
      </c>
      <c r="B316" s="34">
        <v>306</v>
      </c>
      <c r="C316" s="35" t="s">
        <v>1924</v>
      </c>
      <c r="D316" s="35" t="s">
        <v>80</v>
      </c>
      <c r="E316" s="35" t="s">
        <v>1925</v>
      </c>
      <c r="F316" s="34">
        <v>8</v>
      </c>
      <c r="G316" s="35" t="s">
        <v>186</v>
      </c>
      <c r="H316" s="34">
        <v>3</v>
      </c>
      <c r="I316" s="34">
        <v>1</v>
      </c>
      <c r="J316" s="35" t="s">
        <v>168</v>
      </c>
    </row>
    <row r="317" spans="1:10" ht="26.4">
      <c r="A317" s="35" t="s">
        <v>702</v>
      </c>
      <c r="B317" s="34">
        <v>280</v>
      </c>
      <c r="C317" s="35" t="s">
        <v>703</v>
      </c>
      <c r="D317" s="35" t="s">
        <v>78</v>
      </c>
      <c r="E317" s="35" t="s">
        <v>704</v>
      </c>
      <c r="F317" s="34">
        <v>11</v>
      </c>
      <c r="G317" s="35" t="s">
        <v>186</v>
      </c>
      <c r="H317" s="34">
        <v>5</v>
      </c>
      <c r="I317" s="34">
        <v>1</v>
      </c>
      <c r="J317" s="35" t="s">
        <v>168</v>
      </c>
    </row>
    <row r="318" spans="1:10">
      <c r="A318" s="35" t="s">
        <v>831</v>
      </c>
      <c r="B318" s="34">
        <v>338</v>
      </c>
      <c r="C318" s="35" t="s">
        <v>832</v>
      </c>
      <c r="D318" s="35" t="s">
        <v>82</v>
      </c>
      <c r="E318" s="35" t="s">
        <v>833</v>
      </c>
      <c r="F318" s="34">
        <v>10</v>
      </c>
      <c r="G318" s="35" t="s">
        <v>186</v>
      </c>
      <c r="H318" s="34">
        <v>5</v>
      </c>
      <c r="I318" s="34">
        <v>2</v>
      </c>
      <c r="J318" s="35" t="s">
        <v>164</v>
      </c>
    </row>
    <row r="319" spans="1:10">
      <c r="A319" s="35" t="s">
        <v>1551</v>
      </c>
      <c r="B319" s="34">
        <v>760</v>
      </c>
      <c r="C319" s="35" t="s">
        <v>1552</v>
      </c>
      <c r="D319" s="35" t="s">
        <v>144</v>
      </c>
      <c r="E319" s="35" t="s">
        <v>1553</v>
      </c>
      <c r="F319" s="34">
        <v>10</v>
      </c>
      <c r="G319" s="35" t="s">
        <v>186</v>
      </c>
      <c r="H319" s="34">
        <v>4</v>
      </c>
      <c r="I319" s="34">
        <v>2</v>
      </c>
      <c r="J319" s="35" t="s">
        <v>164</v>
      </c>
    </row>
    <row r="320" spans="1:10">
      <c r="A320" s="35" t="s">
        <v>2189</v>
      </c>
      <c r="B320" s="34">
        <v>524</v>
      </c>
      <c r="C320" s="35" t="s">
        <v>2190</v>
      </c>
      <c r="D320" s="35" t="s">
        <v>106</v>
      </c>
      <c r="E320" s="35" t="s">
        <v>2191</v>
      </c>
      <c r="F320" s="34">
        <v>10</v>
      </c>
      <c r="G320" s="35" t="s">
        <v>186</v>
      </c>
      <c r="H320" s="34">
        <v>5</v>
      </c>
      <c r="I320" s="34">
        <v>1</v>
      </c>
      <c r="J320" s="35" t="s">
        <v>168</v>
      </c>
    </row>
    <row r="321" spans="1:10" ht="26.4">
      <c r="A321" s="35" t="s">
        <v>1020</v>
      </c>
      <c r="B321" s="34">
        <v>450</v>
      </c>
      <c r="C321" s="35" t="s">
        <v>1021</v>
      </c>
      <c r="D321" s="35" t="s">
        <v>94</v>
      </c>
      <c r="E321" s="35" t="s">
        <v>1022</v>
      </c>
      <c r="F321" s="34">
        <v>9</v>
      </c>
      <c r="G321" s="35" t="s">
        <v>186</v>
      </c>
      <c r="H321" s="34">
        <v>3</v>
      </c>
      <c r="I321" s="34">
        <v>2</v>
      </c>
      <c r="J321" s="35" t="s">
        <v>164</v>
      </c>
    </row>
    <row r="322" spans="1:10">
      <c r="A322" s="35" t="s">
        <v>493</v>
      </c>
      <c r="B322" s="34">
        <v>182</v>
      </c>
      <c r="C322" s="35" t="s">
        <v>494</v>
      </c>
      <c r="D322" s="35" t="s">
        <v>66</v>
      </c>
      <c r="E322" s="35" t="s">
        <v>495</v>
      </c>
      <c r="F322" s="34">
        <v>11</v>
      </c>
      <c r="G322" s="35" t="s">
        <v>186</v>
      </c>
      <c r="H322" s="34">
        <v>5</v>
      </c>
      <c r="I322" s="34">
        <v>1</v>
      </c>
      <c r="J322" s="35" t="s">
        <v>168</v>
      </c>
    </row>
    <row r="323" spans="1:10" ht="26.4">
      <c r="A323" s="35" t="s">
        <v>2434</v>
      </c>
      <c r="B323" s="34">
        <v>716</v>
      </c>
      <c r="C323" s="35" t="s">
        <v>2435</v>
      </c>
      <c r="D323" s="35" t="s">
        <v>134</v>
      </c>
      <c r="E323" s="35" t="s">
        <v>2436</v>
      </c>
      <c r="F323" s="34">
        <v>7</v>
      </c>
      <c r="G323" s="35" t="s">
        <v>186</v>
      </c>
      <c r="H323" s="34">
        <v>2</v>
      </c>
      <c r="I323" s="34">
        <v>1</v>
      </c>
      <c r="J323" s="35" t="s">
        <v>168</v>
      </c>
    </row>
    <row r="324" spans="1:10" ht="26.4">
      <c r="A324" s="35" t="s">
        <v>2198</v>
      </c>
      <c r="B324" s="34">
        <v>530</v>
      </c>
      <c r="C324" s="35" t="s">
        <v>2199</v>
      </c>
      <c r="D324" s="35" t="s">
        <v>106</v>
      </c>
      <c r="E324" s="35" t="s">
        <v>2200</v>
      </c>
      <c r="F324" s="34">
        <v>7</v>
      </c>
      <c r="G324" s="35" t="s">
        <v>186</v>
      </c>
      <c r="H324" s="34">
        <v>1</v>
      </c>
      <c r="I324" s="34">
        <v>1</v>
      </c>
      <c r="J324" s="35" t="s">
        <v>168</v>
      </c>
    </row>
    <row r="325" spans="1:10" ht="26.4">
      <c r="A325" s="35" t="s">
        <v>1221</v>
      </c>
      <c r="B325" s="34">
        <v>437</v>
      </c>
      <c r="C325" s="35" t="s">
        <v>1222</v>
      </c>
      <c r="D325" s="35" t="s">
        <v>94</v>
      </c>
      <c r="E325" s="35" t="s">
        <v>1223</v>
      </c>
      <c r="F325" s="34">
        <v>7</v>
      </c>
      <c r="G325" s="35" t="s">
        <v>186</v>
      </c>
      <c r="H325" s="34">
        <v>1</v>
      </c>
      <c r="I325" s="34">
        <v>1</v>
      </c>
      <c r="J325" s="35" t="s">
        <v>168</v>
      </c>
    </row>
    <row r="326" spans="1:10" ht="26.4">
      <c r="A326" s="35" t="s">
        <v>1221</v>
      </c>
      <c r="B326" s="34">
        <v>558</v>
      </c>
      <c r="C326" s="35" t="s">
        <v>1222</v>
      </c>
      <c r="D326" s="35" t="s">
        <v>110</v>
      </c>
      <c r="E326" s="35" t="s">
        <v>1223</v>
      </c>
      <c r="F326" s="34">
        <v>7</v>
      </c>
      <c r="G326" s="35" t="s">
        <v>186</v>
      </c>
      <c r="H326" s="34">
        <v>2</v>
      </c>
      <c r="I326" s="34">
        <v>1</v>
      </c>
      <c r="J326" s="35" t="s">
        <v>168</v>
      </c>
    </row>
    <row r="327" spans="1:10" ht="26.4">
      <c r="A327" s="35" t="s">
        <v>1398</v>
      </c>
      <c r="B327" s="34">
        <v>685</v>
      </c>
      <c r="C327" s="35" t="s">
        <v>1399</v>
      </c>
      <c r="D327" s="35" t="s">
        <v>132</v>
      </c>
      <c r="E327" s="35" t="s">
        <v>1400</v>
      </c>
      <c r="F327" s="34">
        <v>10</v>
      </c>
      <c r="G327" s="35" t="s">
        <v>186</v>
      </c>
      <c r="H327" s="34">
        <v>4</v>
      </c>
      <c r="I327" s="34">
        <v>1</v>
      </c>
      <c r="J327" s="35" t="s">
        <v>168</v>
      </c>
    </row>
    <row r="328" spans="1:10" ht="26.4">
      <c r="A328" s="35" t="s">
        <v>969</v>
      </c>
      <c r="B328" s="34">
        <v>423</v>
      </c>
      <c r="C328" s="35" t="s">
        <v>970</v>
      </c>
      <c r="D328" s="35" t="s">
        <v>94</v>
      </c>
      <c r="E328" s="35" t="s">
        <v>971</v>
      </c>
      <c r="F328" s="34">
        <v>10</v>
      </c>
      <c r="G328" s="35" t="s">
        <v>186</v>
      </c>
      <c r="H328" s="34">
        <v>5</v>
      </c>
      <c r="I328" s="34">
        <v>1</v>
      </c>
      <c r="J328" s="35" t="s">
        <v>168</v>
      </c>
    </row>
    <row r="329" spans="1:10">
      <c r="A329" s="35" t="s">
        <v>544</v>
      </c>
      <c r="B329" s="34">
        <v>210</v>
      </c>
      <c r="C329" s="35" t="s">
        <v>545</v>
      </c>
      <c r="D329" s="35" t="s">
        <v>68</v>
      </c>
      <c r="E329" s="35" t="s">
        <v>546</v>
      </c>
      <c r="F329" s="34">
        <v>12</v>
      </c>
      <c r="G329" s="35" t="s">
        <v>186</v>
      </c>
      <c r="H329" s="34">
        <v>6</v>
      </c>
      <c r="I329" s="34">
        <v>2</v>
      </c>
      <c r="J329" s="35" t="s">
        <v>164</v>
      </c>
    </row>
    <row r="330" spans="1:10">
      <c r="A330" s="35" t="s">
        <v>1851</v>
      </c>
      <c r="B330" s="34">
        <v>209</v>
      </c>
      <c r="C330" s="35" t="s">
        <v>1852</v>
      </c>
      <c r="D330" s="35" t="s">
        <v>68</v>
      </c>
      <c r="E330" s="35" t="s">
        <v>1853</v>
      </c>
      <c r="F330" s="34">
        <v>7</v>
      </c>
      <c r="G330" s="35" t="s">
        <v>186</v>
      </c>
      <c r="H330" s="34">
        <v>2</v>
      </c>
      <c r="I330" s="34">
        <v>1</v>
      </c>
      <c r="J330" s="35" t="s">
        <v>168</v>
      </c>
    </row>
    <row r="331" spans="1:10">
      <c r="A331" s="35" t="s">
        <v>1362</v>
      </c>
      <c r="B331" s="34">
        <v>659</v>
      </c>
      <c r="C331" s="35" t="s">
        <v>1363</v>
      </c>
      <c r="D331" s="35" t="s">
        <v>128</v>
      </c>
      <c r="E331" s="35" t="s">
        <v>1364</v>
      </c>
      <c r="F331" s="34">
        <v>9</v>
      </c>
      <c r="G331" s="35" t="s">
        <v>186</v>
      </c>
      <c r="H331" s="34">
        <v>4</v>
      </c>
      <c r="I331" s="34">
        <v>2</v>
      </c>
      <c r="J331" s="35" t="s">
        <v>164</v>
      </c>
    </row>
    <row r="332" spans="1:10">
      <c r="A332" s="35" t="s">
        <v>2422</v>
      </c>
      <c r="B332" s="34">
        <v>696</v>
      </c>
      <c r="C332" s="35" t="s">
        <v>2423</v>
      </c>
      <c r="D332" s="35" t="s">
        <v>132</v>
      </c>
      <c r="E332" s="35" t="s">
        <v>2424</v>
      </c>
      <c r="F332" s="34">
        <v>11</v>
      </c>
      <c r="G332" s="35" t="s">
        <v>186</v>
      </c>
      <c r="H332" s="34">
        <v>6</v>
      </c>
      <c r="I332" s="34">
        <v>2</v>
      </c>
      <c r="J332" s="35" t="s">
        <v>164</v>
      </c>
    </row>
    <row r="333" spans="1:10">
      <c r="A333" s="35" t="s">
        <v>909</v>
      </c>
      <c r="B333" s="34">
        <v>380</v>
      </c>
      <c r="C333" s="35" t="s">
        <v>910</v>
      </c>
      <c r="D333" s="35" t="s">
        <v>90</v>
      </c>
      <c r="E333" s="35" t="s">
        <v>911</v>
      </c>
      <c r="F333" s="34">
        <v>10</v>
      </c>
      <c r="G333" s="35" t="s">
        <v>186</v>
      </c>
      <c r="H333" s="34">
        <v>5</v>
      </c>
      <c r="I333" s="34">
        <v>1</v>
      </c>
      <c r="J333" s="35" t="s">
        <v>168</v>
      </c>
    </row>
    <row r="334" spans="1:10">
      <c r="A334" s="35" t="s">
        <v>1712</v>
      </c>
      <c r="B334" s="34">
        <v>98</v>
      </c>
      <c r="C334" s="35" t="s">
        <v>1713</v>
      </c>
      <c r="D334" s="35" t="s">
        <v>60</v>
      </c>
      <c r="E334" s="35" t="s">
        <v>1714</v>
      </c>
      <c r="F334" s="34">
        <v>10</v>
      </c>
      <c r="G334" s="35" t="s">
        <v>186</v>
      </c>
      <c r="H334" s="34">
        <v>4</v>
      </c>
      <c r="I334" s="34">
        <v>1</v>
      </c>
      <c r="J334" s="35" t="s">
        <v>168</v>
      </c>
    </row>
    <row r="335" spans="1:10">
      <c r="A335" s="35" t="s">
        <v>427</v>
      </c>
      <c r="B335" s="34">
        <v>139</v>
      </c>
      <c r="C335" s="35" t="s">
        <v>428</v>
      </c>
      <c r="D335" s="35" t="s">
        <v>62</v>
      </c>
      <c r="E335" s="35" t="s">
        <v>429</v>
      </c>
      <c r="F335" s="34">
        <v>9</v>
      </c>
      <c r="G335" s="35" t="s">
        <v>186</v>
      </c>
      <c r="H335" s="34">
        <v>4</v>
      </c>
      <c r="I335" s="34">
        <v>1</v>
      </c>
      <c r="J335" s="35" t="s">
        <v>168</v>
      </c>
    </row>
    <row r="336" spans="1:10">
      <c r="A336" s="35" t="s">
        <v>1359</v>
      </c>
      <c r="B336" s="34">
        <v>656</v>
      </c>
      <c r="C336" s="35" t="s">
        <v>1360</v>
      </c>
      <c r="D336" s="35" t="s">
        <v>128</v>
      </c>
      <c r="E336" s="35" t="s">
        <v>1361</v>
      </c>
      <c r="F336" s="34">
        <v>12</v>
      </c>
      <c r="G336" s="35" t="s">
        <v>186</v>
      </c>
      <c r="H336" s="34">
        <v>6</v>
      </c>
      <c r="I336" s="34">
        <v>2</v>
      </c>
      <c r="J336" s="35" t="s">
        <v>164</v>
      </c>
    </row>
    <row r="337" spans="1:10">
      <c r="A337" s="35" t="s">
        <v>654</v>
      </c>
      <c r="B337" s="34">
        <v>262</v>
      </c>
      <c r="C337" s="35" t="s">
        <v>655</v>
      </c>
      <c r="D337" s="35" t="s">
        <v>76</v>
      </c>
      <c r="E337" s="35" t="s">
        <v>656</v>
      </c>
      <c r="F337" s="34">
        <v>10</v>
      </c>
      <c r="G337" s="35" t="s">
        <v>186</v>
      </c>
      <c r="H337" s="34">
        <v>4</v>
      </c>
      <c r="I337" s="34">
        <v>1</v>
      </c>
      <c r="J337" s="35" t="s">
        <v>168</v>
      </c>
    </row>
    <row r="338" spans="1:10">
      <c r="A338" s="35" t="s">
        <v>1107</v>
      </c>
      <c r="B338" s="34">
        <v>509</v>
      </c>
      <c r="C338" s="35" t="s">
        <v>1108</v>
      </c>
      <c r="D338" s="35" t="s">
        <v>104</v>
      </c>
      <c r="E338" s="35" t="s">
        <v>1109</v>
      </c>
      <c r="F338" s="34">
        <v>11</v>
      </c>
      <c r="G338" s="35" t="s">
        <v>186</v>
      </c>
      <c r="H338" s="34">
        <v>6</v>
      </c>
      <c r="I338" s="34">
        <v>2</v>
      </c>
      <c r="J338" s="35" t="s">
        <v>164</v>
      </c>
    </row>
    <row r="339" spans="1:10" ht="26.4">
      <c r="A339" s="35" t="s">
        <v>588</v>
      </c>
      <c r="B339" s="34">
        <v>188</v>
      </c>
      <c r="C339" s="35" t="s">
        <v>589</v>
      </c>
      <c r="D339" s="35" t="s">
        <v>66</v>
      </c>
      <c r="E339" s="35" t="s">
        <v>590</v>
      </c>
      <c r="F339" s="34">
        <v>11</v>
      </c>
      <c r="G339" s="35" t="s">
        <v>186</v>
      </c>
      <c r="H339" s="34">
        <v>6</v>
      </c>
      <c r="I339" s="34">
        <v>2</v>
      </c>
      <c r="J339" s="35" t="s">
        <v>164</v>
      </c>
    </row>
    <row r="340" spans="1:10" ht="26.4">
      <c r="A340" s="35" t="s">
        <v>1521</v>
      </c>
      <c r="B340" s="34">
        <v>672</v>
      </c>
      <c r="C340" s="35" t="s">
        <v>1522</v>
      </c>
      <c r="D340" s="35" t="s">
        <v>130</v>
      </c>
      <c r="E340" s="35" t="s">
        <v>1523</v>
      </c>
      <c r="F340" s="34">
        <v>11</v>
      </c>
      <c r="G340" s="35" t="s">
        <v>186</v>
      </c>
      <c r="H340" s="34">
        <v>5</v>
      </c>
      <c r="I340" s="34">
        <v>2</v>
      </c>
      <c r="J340" s="35" t="s">
        <v>164</v>
      </c>
    </row>
    <row r="341" spans="1:10">
      <c r="A341" s="35" t="s">
        <v>1311</v>
      </c>
      <c r="B341" s="34">
        <v>602</v>
      </c>
      <c r="C341" s="35" t="s">
        <v>1312</v>
      </c>
      <c r="D341" s="35" t="s">
        <v>116</v>
      </c>
      <c r="E341" s="35" t="s">
        <v>1313</v>
      </c>
      <c r="F341" s="34">
        <v>10</v>
      </c>
      <c r="G341" s="35" t="s">
        <v>186</v>
      </c>
      <c r="H341" s="34">
        <v>5</v>
      </c>
      <c r="I341" s="34">
        <v>1</v>
      </c>
      <c r="J341" s="35" t="s">
        <v>168</v>
      </c>
    </row>
    <row r="342" spans="1:10">
      <c r="A342" s="35" t="s">
        <v>2054</v>
      </c>
      <c r="B342" s="34">
        <v>417</v>
      </c>
      <c r="C342" s="35" t="s">
        <v>2055</v>
      </c>
      <c r="D342" s="35" t="s">
        <v>92</v>
      </c>
      <c r="E342" s="35" t="s">
        <v>2056</v>
      </c>
      <c r="F342" s="34">
        <v>7</v>
      </c>
      <c r="G342" s="35" t="s">
        <v>186</v>
      </c>
      <c r="H342" s="34">
        <v>2</v>
      </c>
      <c r="I342" s="34">
        <v>2</v>
      </c>
      <c r="J342" s="35" t="s">
        <v>164</v>
      </c>
    </row>
    <row r="343" spans="1:10">
      <c r="A343" s="35" t="s">
        <v>684</v>
      </c>
      <c r="B343" s="34">
        <v>272</v>
      </c>
      <c r="C343" s="35" t="s">
        <v>685</v>
      </c>
      <c r="D343" s="35" t="s">
        <v>76</v>
      </c>
      <c r="E343" s="35" t="s">
        <v>686</v>
      </c>
      <c r="F343" s="34">
        <v>10</v>
      </c>
      <c r="G343" s="35" t="s">
        <v>186</v>
      </c>
      <c r="H343" s="34">
        <v>4</v>
      </c>
      <c r="I343" s="34">
        <v>2</v>
      </c>
      <c r="J343" s="35" t="s">
        <v>164</v>
      </c>
    </row>
    <row r="344" spans="1:10">
      <c r="A344" s="35" t="s">
        <v>618</v>
      </c>
      <c r="B344" s="34">
        <v>250</v>
      </c>
      <c r="C344" s="35" t="s">
        <v>619</v>
      </c>
      <c r="D344" s="35" t="s">
        <v>74</v>
      </c>
      <c r="E344" s="35" t="s">
        <v>620</v>
      </c>
      <c r="F344" s="34">
        <v>9</v>
      </c>
      <c r="G344" s="35" t="s">
        <v>186</v>
      </c>
      <c r="H344" s="34">
        <v>4</v>
      </c>
      <c r="I344" s="34">
        <v>1</v>
      </c>
      <c r="J344" s="35" t="s">
        <v>168</v>
      </c>
    </row>
    <row r="345" spans="1:10">
      <c r="A345" s="35" t="s">
        <v>1176</v>
      </c>
      <c r="B345" s="34">
        <v>539</v>
      </c>
      <c r="C345" s="35" t="s">
        <v>1177</v>
      </c>
      <c r="D345" s="35" t="s">
        <v>106</v>
      </c>
      <c r="E345" s="35" t="s">
        <v>1178</v>
      </c>
      <c r="F345" s="34">
        <v>8</v>
      </c>
      <c r="G345" s="35" t="s">
        <v>186</v>
      </c>
      <c r="H345" s="34">
        <v>2</v>
      </c>
      <c r="I345" s="34">
        <v>2</v>
      </c>
      <c r="J345" s="35" t="s">
        <v>164</v>
      </c>
    </row>
    <row r="346" spans="1:10" ht="26.4">
      <c r="A346" s="35" t="s">
        <v>466</v>
      </c>
      <c r="B346" s="34">
        <v>165</v>
      </c>
      <c r="C346" s="35" t="s">
        <v>467</v>
      </c>
      <c r="D346" s="35" t="s">
        <v>64</v>
      </c>
      <c r="E346" s="35" t="s">
        <v>468</v>
      </c>
      <c r="F346" s="34">
        <v>8</v>
      </c>
      <c r="G346" s="35" t="s">
        <v>186</v>
      </c>
      <c r="H346" s="34">
        <v>2</v>
      </c>
      <c r="I346" s="34">
        <v>1</v>
      </c>
      <c r="J346" s="35" t="s">
        <v>168</v>
      </c>
    </row>
    <row r="347" spans="1:10">
      <c r="A347" s="35" t="s">
        <v>1983</v>
      </c>
      <c r="B347" s="34">
        <v>372</v>
      </c>
      <c r="C347" s="35" t="s">
        <v>1984</v>
      </c>
      <c r="D347" s="35" t="s">
        <v>88</v>
      </c>
      <c r="E347" s="35" t="s">
        <v>1985</v>
      </c>
      <c r="F347" s="34">
        <v>9</v>
      </c>
      <c r="G347" s="35" t="s">
        <v>186</v>
      </c>
      <c r="H347" s="34">
        <v>4</v>
      </c>
      <c r="I347" s="34">
        <v>1</v>
      </c>
      <c r="J347" s="35" t="s">
        <v>168</v>
      </c>
    </row>
    <row r="348" spans="1:10">
      <c r="A348" s="35" t="s">
        <v>1305</v>
      </c>
      <c r="B348" s="34">
        <v>598</v>
      </c>
      <c r="C348" s="35" t="s">
        <v>1306</v>
      </c>
      <c r="D348" s="35" t="s">
        <v>114</v>
      </c>
      <c r="E348" s="35" t="s">
        <v>1307</v>
      </c>
      <c r="F348" s="34">
        <v>8</v>
      </c>
      <c r="G348" s="35" t="s">
        <v>186</v>
      </c>
      <c r="H348" s="34">
        <v>2</v>
      </c>
      <c r="I348" s="34">
        <v>2</v>
      </c>
      <c r="J348" s="35" t="s">
        <v>164</v>
      </c>
    </row>
    <row r="349" spans="1:10">
      <c r="A349" s="35" t="s">
        <v>208</v>
      </c>
      <c r="B349" s="34">
        <v>8</v>
      </c>
      <c r="C349" s="35" t="s">
        <v>209</v>
      </c>
      <c r="D349" s="35" t="s">
        <v>54</v>
      </c>
      <c r="E349" s="35" t="s">
        <v>210</v>
      </c>
      <c r="F349" s="34">
        <v>7</v>
      </c>
      <c r="G349" s="35" t="s">
        <v>186</v>
      </c>
      <c r="H349" s="34">
        <v>2</v>
      </c>
      <c r="I349" s="34">
        <v>1</v>
      </c>
      <c r="J349" s="35" t="s">
        <v>168</v>
      </c>
    </row>
    <row r="350" spans="1:10">
      <c r="A350" s="35" t="s">
        <v>1612</v>
      </c>
      <c r="B350" s="34">
        <v>17</v>
      </c>
      <c r="C350" s="35" t="s">
        <v>1613</v>
      </c>
      <c r="D350" s="35" t="s">
        <v>54</v>
      </c>
      <c r="E350" s="35" t="s">
        <v>1614</v>
      </c>
      <c r="F350" s="34">
        <v>9</v>
      </c>
      <c r="G350" s="35" t="s">
        <v>186</v>
      </c>
      <c r="H350" s="34">
        <v>4</v>
      </c>
      <c r="I350" s="34">
        <v>2</v>
      </c>
      <c r="J350" s="35" t="s">
        <v>164</v>
      </c>
    </row>
    <row r="351" spans="1:10">
      <c r="A351" s="35" t="s">
        <v>481</v>
      </c>
      <c r="B351" s="34">
        <v>174</v>
      </c>
      <c r="C351" s="35" t="s">
        <v>482</v>
      </c>
      <c r="D351" s="35" t="s">
        <v>64</v>
      </c>
      <c r="E351" s="35" t="s">
        <v>483</v>
      </c>
      <c r="F351" s="34">
        <v>11</v>
      </c>
      <c r="G351" s="35" t="s">
        <v>186</v>
      </c>
      <c r="H351" s="34">
        <v>5</v>
      </c>
      <c r="I351" s="34">
        <v>2</v>
      </c>
      <c r="J351" s="35" t="s">
        <v>164</v>
      </c>
    </row>
    <row r="352" spans="1:10" ht="26.4">
      <c r="A352" s="35" t="s">
        <v>1962</v>
      </c>
      <c r="B352" s="34">
        <v>349</v>
      </c>
      <c r="C352" s="35" t="s">
        <v>1963</v>
      </c>
      <c r="D352" s="35" t="s">
        <v>84</v>
      </c>
      <c r="E352" s="35" t="s">
        <v>1964</v>
      </c>
      <c r="F352" s="34">
        <v>10</v>
      </c>
      <c r="G352" s="35" t="s">
        <v>186</v>
      </c>
      <c r="H352" s="34">
        <v>5</v>
      </c>
      <c r="I352" s="34">
        <v>1</v>
      </c>
      <c r="J352" s="35" t="s">
        <v>168</v>
      </c>
    </row>
    <row r="353" spans="1:10">
      <c r="A353" s="35" t="s">
        <v>1014</v>
      </c>
      <c r="B353" s="34">
        <v>447</v>
      </c>
      <c r="C353" s="35" t="s">
        <v>1015</v>
      </c>
      <c r="D353" s="35" t="s">
        <v>94</v>
      </c>
      <c r="E353" s="35" t="s">
        <v>1016</v>
      </c>
      <c r="F353" s="34">
        <v>9</v>
      </c>
      <c r="G353" s="35" t="s">
        <v>186</v>
      </c>
      <c r="H353" s="34">
        <v>4</v>
      </c>
      <c r="I353" s="34">
        <v>2</v>
      </c>
      <c r="J353" s="35" t="s">
        <v>164</v>
      </c>
    </row>
    <row r="354" spans="1:10" ht="26.4">
      <c r="A354" s="35" t="s">
        <v>1971</v>
      </c>
      <c r="B354" s="34">
        <v>353</v>
      </c>
      <c r="C354" s="35" t="s">
        <v>1972</v>
      </c>
      <c r="D354" s="35" t="s">
        <v>84</v>
      </c>
      <c r="E354" s="35" t="s">
        <v>1973</v>
      </c>
      <c r="F354" s="34">
        <v>7</v>
      </c>
      <c r="G354" s="35" t="s">
        <v>186</v>
      </c>
      <c r="H354" s="34">
        <v>2</v>
      </c>
      <c r="I354" s="34">
        <v>1</v>
      </c>
      <c r="J354" s="35" t="s">
        <v>168</v>
      </c>
    </row>
    <row r="355" spans="1:10" ht="26.4">
      <c r="A355" s="35" t="s">
        <v>1548</v>
      </c>
      <c r="B355" s="34">
        <v>757</v>
      </c>
      <c r="C355" s="35" t="s">
        <v>1549</v>
      </c>
      <c r="D355" s="35" t="s">
        <v>144</v>
      </c>
      <c r="E355" s="35" t="s">
        <v>1550</v>
      </c>
      <c r="F355" s="34">
        <v>10</v>
      </c>
      <c r="G355" s="35" t="s">
        <v>186</v>
      </c>
      <c r="H355" s="34">
        <v>5</v>
      </c>
      <c r="I355" s="34">
        <v>2</v>
      </c>
      <c r="J355" s="35" t="s">
        <v>164</v>
      </c>
    </row>
    <row r="356" spans="1:10" ht="26.4">
      <c r="A356" s="35" t="s">
        <v>217</v>
      </c>
      <c r="B356" s="34">
        <v>13</v>
      </c>
      <c r="C356" s="35" t="s">
        <v>218</v>
      </c>
      <c r="D356" s="35" t="s">
        <v>54</v>
      </c>
      <c r="E356" s="35" t="s">
        <v>219</v>
      </c>
      <c r="F356" s="34">
        <v>10</v>
      </c>
      <c r="G356" s="35" t="s">
        <v>186</v>
      </c>
      <c r="H356" s="34">
        <v>5</v>
      </c>
      <c r="I356" s="34">
        <v>2</v>
      </c>
      <c r="J356" s="35" t="s">
        <v>164</v>
      </c>
    </row>
    <row r="357" spans="1:10">
      <c r="A357" s="35" t="s">
        <v>379</v>
      </c>
      <c r="B357" s="34">
        <v>113</v>
      </c>
      <c r="C357" s="35" t="s">
        <v>380</v>
      </c>
      <c r="D357" s="35" t="s">
        <v>60</v>
      </c>
      <c r="E357" s="35" t="s">
        <v>381</v>
      </c>
      <c r="F357" s="34">
        <v>12</v>
      </c>
      <c r="G357" s="35" t="s">
        <v>186</v>
      </c>
      <c r="H357" s="34">
        <v>6</v>
      </c>
      <c r="I357" s="34">
        <v>2</v>
      </c>
      <c r="J357" s="35" t="s">
        <v>164</v>
      </c>
    </row>
    <row r="358" spans="1:10">
      <c r="A358" s="35" t="s">
        <v>1895</v>
      </c>
      <c r="B358" s="34">
        <v>242</v>
      </c>
      <c r="C358" s="35" t="s">
        <v>1896</v>
      </c>
      <c r="D358" s="35" t="s">
        <v>72</v>
      </c>
      <c r="E358" s="35" t="s">
        <v>1897</v>
      </c>
      <c r="F358" s="34">
        <v>8</v>
      </c>
      <c r="G358" s="35" t="s">
        <v>186</v>
      </c>
      <c r="H358" s="34">
        <v>2</v>
      </c>
      <c r="I358" s="34">
        <v>2</v>
      </c>
      <c r="J358" s="35" t="s">
        <v>164</v>
      </c>
    </row>
    <row r="359" spans="1:10">
      <c r="A359" s="35" t="s">
        <v>310</v>
      </c>
      <c r="B359" s="34">
        <v>55</v>
      </c>
      <c r="C359" s="35" t="s">
        <v>311</v>
      </c>
      <c r="D359" s="35" t="s">
        <v>56</v>
      </c>
      <c r="E359" s="35" t="s">
        <v>312</v>
      </c>
      <c r="F359" s="34">
        <v>10</v>
      </c>
      <c r="G359" s="35" t="s">
        <v>186</v>
      </c>
      <c r="H359" s="34">
        <v>4</v>
      </c>
      <c r="I359" s="34">
        <v>2</v>
      </c>
      <c r="J359" s="35" t="s">
        <v>164</v>
      </c>
    </row>
    <row r="360" spans="1:10">
      <c r="A360" s="35" t="s">
        <v>478</v>
      </c>
      <c r="B360" s="34">
        <v>173</v>
      </c>
      <c r="C360" s="35" t="s">
        <v>479</v>
      </c>
      <c r="D360" s="35" t="s">
        <v>64</v>
      </c>
      <c r="E360" s="35" t="s">
        <v>480</v>
      </c>
      <c r="F360" s="34">
        <v>11</v>
      </c>
      <c r="G360" s="35" t="s">
        <v>186</v>
      </c>
      <c r="H360" s="34">
        <v>5</v>
      </c>
      <c r="I360" s="34">
        <v>2</v>
      </c>
      <c r="J360" s="35" t="s">
        <v>164</v>
      </c>
    </row>
    <row r="361" spans="1:10" ht="26.4">
      <c r="A361" s="35" t="s">
        <v>1194</v>
      </c>
      <c r="B361" s="34">
        <v>579</v>
      </c>
      <c r="C361" s="35" t="s">
        <v>1195</v>
      </c>
      <c r="D361" s="35" t="s">
        <v>114</v>
      </c>
      <c r="E361" s="35" t="s">
        <v>1196</v>
      </c>
      <c r="F361" s="34">
        <v>10</v>
      </c>
      <c r="G361" s="35" t="s">
        <v>186</v>
      </c>
      <c r="H361" s="34">
        <v>5</v>
      </c>
      <c r="I361" s="34">
        <v>1</v>
      </c>
      <c r="J361" s="35" t="s">
        <v>168</v>
      </c>
    </row>
    <row r="362" spans="1:10">
      <c r="A362" s="35" t="s">
        <v>1434</v>
      </c>
      <c r="B362" s="34">
        <v>700</v>
      </c>
      <c r="C362" s="35" t="s">
        <v>1435</v>
      </c>
      <c r="D362" s="35" t="s">
        <v>132</v>
      </c>
      <c r="E362" s="35" t="s">
        <v>1436</v>
      </c>
      <c r="F362" s="34">
        <v>10</v>
      </c>
      <c r="G362" s="35" t="s">
        <v>186</v>
      </c>
      <c r="H362" s="34">
        <v>4</v>
      </c>
      <c r="I362" s="34">
        <v>2</v>
      </c>
      <c r="J362" s="35" t="s">
        <v>164</v>
      </c>
    </row>
    <row r="363" spans="1:10">
      <c r="A363" s="35" t="s">
        <v>2129</v>
      </c>
      <c r="B363" s="34">
        <v>478</v>
      </c>
      <c r="C363" s="35" t="s">
        <v>2130</v>
      </c>
      <c r="D363" s="35" t="s">
        <v>98</v>
      </c>
      <c r="E363" s="35" t="s">
        <v>2131</v>
      </c>
      <c r="F363" s="34">
        <v>11</v>
      </c>
      <c r="G363" s="35" t="s">
        <v>186</v>
      </c>
      <c r="H363" s="34">
        <v>6</v>
      </c>
      <c r="I363" s="34">
        <v>2</v>
      </c>
      <c r="J363" s="35" t="s">
        <v>164</v>
      </c>
    </row>
    <row r="364" spans="1:10">
      <c r="A364" s="35" t="s">
        <v>298</v>
      </c>
      <c r="B364" s="34">
        <v>51</v>
      </c>
      <c r="C364" s="35" t="s">
        <v>299</v>
      </c>
      <c r="D364" s="35" t="s">
        <v>56</v>
      </c>
      <c r="E364" s="35" t="s">
        <v>300</v>
      </c>
      <c r="F364" s="34">
        <v>11</v>
      </c>
      <c r="G364" s="35" t="s">
        <v>186</v>
      </c>
      <c r="H364" s="34">
        <v>5</v>
      </c>
      <c r="I364" s="34">
        <v>2</v>
      </c>
      <c r="J364" s="35" t="s">
        <v>164</v>
      </c>
    </row>
    <row r="365" spans="1:10" ht="26.4">
      <c r="A365" s="35" t="s">
        <v>1044</v>
      </c>
      <c r="B365" s="34">
        <v>466</v>
      </c>
      <c r="C365" s="35" t="s">
        <v>1045</v>
      </c>
      <c r="D365" s="35" t="s">
        <v>98</v>
      </c>
      <c r="E365" s="35" t="s">
        <v>1046</v>
      </c>
      <c r="F365" s="34">
        <v>12</v>
      </c>
      <c r="G365" s="35" t="s">
        <v>186</v>
      </c>
      <c r="H365" s="34">
        <v>6</v>
      </c>
      <c r="I365" s="34">
        <v>1</v>
      </c>
      <c r="J365" s="35" t="s">
        <v>168</v>
      </c>
    </row>
    <row r="366" spans="1:10" ht="26.4">
      <c r="A366" s="35" t="s">
        <v>1056</v>
      </c>
      <c r="B366" s="34">
        <v>472</v>
      </c>
      <c r="C366" s="35" t="s">
        <v>1057</v>
      </c>
      <c r="D366" s="35" t="s">
        <v>98</v>
      </c>
      <c r="E366" s="35" t="s">
        <v>1058</v>
      </c>
      <c r="F366" s="34">
        <v>9</v>
      </c>
      <c r="G366" s="35" t="s">
        <v>186</v>
      </c>
      <c r="H366" s="34">
        <v>3</v>
      </c>
      <c r="I366" s="34">
        <v>1</v>
      </c>
      <c r="J366" s="35" t="s">
        <v>168</v>
      </c>
    </row>
    <row r="367" spans="1:10">
      <c r="A367" s="35" t="s">
        <v>520</v>
      </c>
      <c r="B367" s="34">
        <v>198</v>
      </c>
      <c r="C367" s="35" t="s">
        <v>521</v>
      </c>
      <c r="D367" s="35" t="s">
        <v>68</v>
      </c>
      <c r="E367" s="35" t="s">
        <v>522</v>
      </c>
      <c r="F367" s="34">
        <v>11</v>
      </c>
      <c r="G367" s="35" t="s">
        <v>186</v>
      </c>
      <c r="H367" s="34">
        <v>5</v>
      </c>
      <c r="I367" s="34">
        <v>1</v>
      </c>
      <c r="J367" s="35" t="s">
        <v>168</v>
      </c>
    </row>
    <row r="368" spans="1:10">
      <c r="A368" s="35" t="s">
        <v>1905</v>
      </c>
      <c r="B368" s="34">
        <v>277</v>
      </c>
      <c r="C368" s="35" t="s">
        <v>1906</v>
      </c>
      <c r="D368" s="35" t="s">
        <v>76</v>
      </c>
      <c r="E368" s="35" t="s">
        <v>1907</v>
      </c>
      <c r="F368" s="34">
        <v>7</v>
      </c>
      <c r="G368" s="35" t="s">
        <v>186</v>
      </c>
      <c r="H368" s="34">
        <v>2</v>
      </c>
      <c r="I368" s="34">
        <v>2</v>
      </c>
      <c r="J368" s="35" t="s">
        <v>164</v>
      </c>
    </row>
    <row r="369" spans="1:10" ht="26.4">
      <c r="A369" s="35" t="s">
        <v>1476</v>
      </c>
      <c r="B369" s="34">
        <v>719</v>
      </c>
      <c r="C369" s="35" t="s">
        <v>1477</v>
      </c>
      <c r="D369" s="35" t="s">
        <v>134</v>
      </c>
      <c r="E369" s="35" t="s">
        <v>1478</v>
      </c>
      <c r="F369" s="34">
        <v>10</v>
      </c>
      <c r="G369" s="35" t="s">
        <v>186</v>
      </c>
      <c r="H369" s="34">
        <v>5</v>
      </c>
      <c r="I369" s="34">
        <v>2</v>
      </c>
      <c r="J369" s="35" t="s">
        <v>164</v>
      </c>
    </row>
    <row r="370" spans="1:10">
      <c r="A370" s="35" t="s">
        <v>2401</v>
      </c>
      <c r="B370" s="34">
        <v>680</v>
      </c>
      <c r="C370" s="35" t="s">
        <v>2402</v>
      </c>
      <c r="D370" s="35" t="s">
        <v>130</v>
      </c>
      <c r="E370" s="35" t="s">
        <v>2403</v>
      </c>
      <c r="F370" s="34">
        <v>9</v>
      </c>
      <c r="G370" s="35" t="s">
        <v>186</v>
      </c>
      <c r="H370" s="34">
        <v>4</v>
      </c>
      <c r="I370" s="34">
        <v>2</v>
      </c>
      <c r="J370" s="35" t="s">
        <v>164</v>
      </c>
    </row>
    <row r="371" spans="1:10">
      <c r="A371" s="35" t="s">
        <v>2344</v>
      </c>
      <c r="B371" s="34">
        <v>639</v>
      </c>
      <c r="C371" s="35" t="s">
        <v>2345</v>
      </c>
      <c r="D371" s="35" t="s">
        <v>2343</v>
      </c>
      <c r="E371" s="35" t="s">
        <v>2346</v>
      </c>
      <c r="F371" s="34">
        <v>7</v>
      </c>
      <c r="G371" s="35" t="s">
        <v>186</v>
      </c>
      <c r="H371" s="34">
        <v>2</v>
      </c>
      <c r="I371" s="34">
        <v>1</v>
      </c>
      <c r="J371" s="35" t="s">
        <v>168</v>
      </c>
    </row>
    <row r="372" spans="1:10">
      <c r="A372" s="35" t="s">
        <v>774</v>
      </c>
      <c r="B372" s="34">
        <v>312</v>
      </c>
      <c r="C372" s="35" t="s">
        <v>775</v>
      </c>
      <c r="D372" s="35" t="s">
        <v>80</v>
      </c>
      <c r="E372" s="35" t="s">
        <v>776</v>
      </c>
      <c r="F372" s="34">
        <v>11</v>
      </c>
      <c r="G372" s="35" t="s">
        <v>186</v>
      </c>
      <c r="H372" s="34">
        <v>5</v>
      </c>
      <c r="I372" s="34">
        <v>2</v>
      </c>
      <c r="J372" s="35" t="s">
        <v>164</v>
      </c>
    </row>
    <row r="373" spans="1:10" ht="26.4">
      <c r="A373" s="35" t="s">
        <v>1772</v>
      </c>
      <c r="B373" s="34">
        <v>138</v>
      </c>
      <c r="C373" s="35" t="s">
        <v>1773</v>
      </c>
      <c r="D373" s="35" t="s">
        <v>62</v>
      </c>
      <c r="E373" s="35" t="s">
        <v>1774</v>
      </c>
      <c r="F373" s="34">
        <v>9</v>
      </c>
      <c r="G373" s="35" t="s">
        <v>186</v>
      </c>
      <c r="H373" s="34">
        <v>4</v>
      </c>
      <c r="I373" s="34">
        <v>1</v>
      </c>
      <c r="J373" s="35" t="s">
        <v>168</v>
      </c>
    </row>
    <row r="374" spans="1:10" ht="26.4">
      <c r="A374" s="35" t="s">
        <v>514</v>
      </c>
      <c r="B374" s="34">
        <v>196</v>
      </c>
      <c r="C374" s="35" t="s">
        <v>515</v>
      </c>
      <c r="D374" s="35" t="s">
        <v>68</v>
      </c>
      <c r="E374" s="35" t="s">
        <v>516</v>
      </c>
      <c r="F374" s="34">
        <v>12</v>
      </c>
      <c r="G374" s="35" t="s">
        <v>186</v>
      </c>
      <c r="H374" s="34">
        <v>6</v>
      </c>
      <c r="I374" s="34">
        <v>1</v>
      </c>
      <c r="J374" s="35" t="s">
        <v>168</v>
      </c>
    </row>
    <row r="375" spans="1:10">
      <c r="A375" s="35" t="s">
        <v>325</v>
      </c>
      <c r="B375" s="34">
        <v>61</v>
      </c>
      <c r="C375" s="35" t="s">
        <v>326</v>
      </c>
      <c r="D375" s="35" t="s">
        <v>56</v>
      </c>
      <c r="E375" s="35" t="s">
        <v>327</v>
      </c>
      <c r="F375" s="34">
        <v>9</v>
      </c>
      <c r="G375" s="35" t="s">
        <v>186</v>
      </c>
      <c r="H375" s="34">
        <v>3</v>
      </c>
      <c r="I375" s="34">
        <v>2</v>
      </c>
      <c r="J375" s="35" t="s">
        <v>164</v>
      </c>
    </row>
    <row r="376" spans="1:10">
      <c r="A376" s="35" t="s">
        <v>1627</v>
      </c>
      <c r="B376" s="34">
        <v>26</v>
      </c>
      <c r="C376" s="35" t="s">
        <v>1628</v>
      </c>
      <c r="D376" s="35" t="s">
        <v>56</v>
      </c>
      <c r="E376" s="35" t="s">
        <v>1629</v>
      </c>
      <c r="F376" s="34">
        <v>11</v>
      </c>
      <c r="G376" s="35" t="s">
        <v>186</v>
      </c>
      <c r="H376" s="34">
        <v>6</v>
      </c>
      <c r="I376" s="34">
        <v>1</v>
      </c>
      <c r="J376" s="35" t="s">
        <v>168</v>
      </c>
    </row>
    <row r="377" spans="1:10">
      <c r="A377" s="35" t="s">
        <v>1950</v>
      </c>
      <c r="B377" s="34">
        <v>324</v>
      </c>
      <c r="C377" s="35" t="s">
        <v>1951</v>
      </c>
      <c r="D377" s="35" t="s">
        <v>80</v>
      </c>
      <c r="E377" s="35" t="s">
        <v>1952</v>
      </c>
      <c r="F377" s="34">
        <v>7</v>
      </c>
      <c r="G377" s="35" t="s">
        <v>186</v>
      </c>
      <c r="H377" s="34">
        <v>1</v>
      </c>
      <c r="I377" s="34">
        <v>2</v>
      </c>
      <c r="J377" s="35" t="s">
        <v>164</v>
      </c>
    </row>
    <row r="378" spans="1:10" ht="26.4">
      <c r="A378" s="35" t="s">
        <v>430</v>
      </c>
      <c r="B378" s="34">
        <v>140</v>
      </c>
      <c r="C378" s="35" t="s">
        <v>431</v>
      </c>
      <c r="D378" s="35" t="s">
        <v>62</v>
      </c>
      <c r="E378" s="35" t="s">
        <v>432</v>
      </c>
      <c r="F378" s="34">
        <v>9</v>
      </c>
      <c r="G378" s="35" t="s">
        <v>186</v>
      </c>
      <c r="H378" s="34">
        <v>3</v>
      </c>
      <c r="I378" s="34">
        <v>1</v>
      </c>
      <c r="J378" s="35" t="s">
        <v>168</v>
      </c>
    </row>
    <row r="379" spans="1:10">
      <c r="A379" s="35" t="s">
        <v>1892</v>
      </c>
      <c r="B379" s="34">
        <v>241</v>
      </c>
      <c r="C379" s="35" t="s">
        <v>1893</v>
      </c>
      <c r="D379" s="35" t="s">
        <v>72</v>
      </c>
      <c r="E379" s="35" t="s">
        <v>1894</v>
      </c>
      <c r="F379" s="34">
        <v>9</v>
      </c>
      <c r="G379" s="35" t="s">
        <v>186</v>
      </c>
      <c r="H379" s="34">
        <v>4</v>
      </c>
      <c r="I379" s="34">
        <v>2</v>
      </c>
      <c r="J379" s="35" t="s">
        <v>164</v>
      </c>
    </row>
    <row r="380" spans="1:10">
      <c r="A380" s="35" t="s">
        <v>1086</v>
      </c>
      <c r="B380" s="34">
        <v>500</v>
      </c>
      <c r="C380" s="35" t="s">
        <v>1087</v>
      </c>
      <c r="D380" s="35" t="s">
        <v>102</v>
      </c>
      <c r="E380" s="35" t="s">
        <v>1088</v>
      </c>
      <c r="F380" s="34">
        <v>12</v>
      </c>
      <c r="G380" s="35" t="s">
        <v>186</v>
      </c>
      <c r="H380" s="34">
        <v>6</v>
      </c>
      <c r="I380" s="34">
        <v>2</v>
      </c>
      <c r="J380" s="35" t="s">
        <v>164</v>
      </c>
    </row>
    <row r="381" spans="1:10">
      <c r="A381" s="35" t="s">
        <v>1506</v>
      </c>
      <c r="B381" s="34">
        <v>736</v>
      </c>
      <c r="C381" s="35" t="s">
        <v>1507</v>
      </c>
      <c r="D381" s="35" t="s">
        <v>140</v>
      </c>
      <c r="E381" s="35" t="s">
        <v>1508</v>
      </c>
      <c r="F381" s="34">
        <v>10</v>
      </c>
      <c r="G381" s="35" t="s">
        <v>186</v>
      </c>
      <c r="H381" s="34">
        <v>5</v>
      </c>
      <c r="I381" s="34">
        <v>2</v>
      </c>
      <c r="J381" s="35" t="s">
        <v>164</v>
      </c>
    </row>
    <row r="382" spans="1:10" ht="26.4">
      <c r="A382" s="35" t="s">
        <v>1633</v>
      </c>
      <c r="B382" s="34">
        <v>40</v>
      </c>
      <c r="C382" s="35" t="s">
        <v>1634</v>
      </c>
      <c r="D382" s="35" t="s">
        <v>56</v>
      </c>
      <c r="E382" s="35" t="s">
        <v>1635</v>
      </c>
      <c r="F382" s="34">
        <v>8</v>
      </c>
      <c r="G382" s="35" t="s">
        <v>186</v>
      </c>
      <c r="H382" s="34">
        <v>2</v>
      </c>
      <c r="I382" s="34">
        <v>1</v>
      </c>
      <c r="J382" s="35" t="s">
        <v>168</v>
      </c>
    </row>
    <row r="383" spans="1:10" ht="26.4">
      <c r="A383" s="35" t="s">
        <v>1452</v>
      </c>
      <c r="B383" s="34">
        <v>708</v>
      </c>
      <c r="C383" s="35" t="s">
        <v>1453</v>
      </c>
      <c r="D383" s="35" t="s">
        <v>134</v>
      </c>
      <c r="E383" s="35" t="s">
        <v>1454</v>
      </c>
      <c r="F383" s="34">
        <v>12</v>
      </c>
      <c r="G383" s="35" t="s">
        <v>186</v>
      </c>
      <c r="H383" s="34">
        <v>6</v>
      </c>
      <c r="I383" s="34">
        <v>1</v>
      </c>
      <c r="J383" s="35" t="s">
        <v>168</v>
      </c>
    </row>
    <row r="384" spans="1:10">
      <c r="A384" s="35" t="s">
        <v>1560</v>
      </c>
      <c r="B384" s="34">
        <v>764</v>
      </c>
      <c r="C384" s="35" t="s">
        <v>1561</v>
      </c>
      <c r="D384" s="35" t="s">
        <v>146</v>
      </c>
      <c r="E384" s="35" t="s">
        <v>1562</v>
      </c>
      <c r="F384" s="34">
        <v>10</v>
      </c>
      <c r="G384" s="35" t="s">
        <v>186</v>
      </c>
      <c r="H384" s="34">
        <v>5</v>
      </c>
      <c r="I384" s="34">
        <v>2</v>
      </c>
      <c r="J384" s="35" t="s">
        <v>164</v>
      </c>
    </row>
    <row r="385" spans="1:10" ht="26.4">
      <c r="A385" s="35" t="s">
        <v>1464</v>
      </c>
      <c r="B385" s="34">
        <v>712</v>
      </c>
      <c r="C385" s="35" t="s">
        <v>1465</v>
      </c>
      <c r="D385" s="35" t="s">
        <v>134</v>
      </c>
      <c r="E385" s="35" t="s">
        <v>1466</v>
      </c>
      <c r="F385" s="34">
        <v>10</v>
      </c>
      <c r="G385" s="35" t="s">
        <v>186</v>
      </c>
      <c r="H385" s="34">
        <v>4</v>
      </c>
      <c r="I385" s="34">
        <v>1</v>
      </c>
      <c r="J385" s="35" t="s">
        <v>168</v>
      </c>
    </row>
    <row r="386" spans="1:10">
      <c r="A386" s="35" t="s">
        <v>729</v>
      </c>
      <c r="B386" s="34">
        <v>290</v>
      </c>
      <c r="C386" s="35" t="s">
        <v>730</v>
      </c>
      <c r="D386" s="35" t="s">
        <v>78</v>
      </c>
      <c r="E386" s="35" t="s">
        <v>731</v>
      </c>
      <c r="F386" s="34">
        <v>10</v>
      </c>
      <c r="G386" s="35" t="s">
        <v>186</v>
      </c>
      <c r="H386" s="34">
        <v>4</v>
      </c>
      <c r="I386" s="34">
        <v>2</v>
      </c>
      <c r="J386" s="35" t="s">
        <v>164</v>
      </c>
    </row>
    <row r="387" spans="1:10">
      <c r="A387" s="35" t="s">
        <v>2141</v>
      </c>
      <c r="B387" s="34">
        <v>488</v>
      </c>
      <c r="C387" s="35" t="s">
        <v>2142</v>
      </c>
      <c r="D387" s="35" t="s">
        <v>98</v>
      </c>
      <c r="E387" s="35" t="s">
        <v>2143</v>
      </c>
      <c r="F387" s="34">
        <v>9</v>
      </c>
      <c r="G387" s="35" t="s">
        <v>186</v>
      </c>
      <c r="H387" s="34">
        <v>4</v>
      </c>
      <c r="I387" s="34">
        <v>2</v>
      </c>
      <c r="J387" s="35" t="s">
        <v>164</v>
      </c>
    </row>
    <row r="388" spans="1:10">
      <c r="A388" s="35" t="s">
        <v>2461</v>
      </c>
      <c r="B388" s="34">
        <v>738</v>
      </c>
      <c r="C388" s="35" t="s">
        <v>2462</v>
      </c>
      <c r="D388" s="35" t="s">
        <v>140</v>
      </c>
      <c r="E388" s="35" t="s">
        <v>2463</v>
      </c>
      <c r="F388" s="34">
        <v>8</v>
      </c>
      <c r="G388" s="35" t="s">
        <v>186</v>
      </c>
      <c r="H388" s="34">
        <v>2</v>
      </c>
      <c r="I388" s="34">
        <v>2</v>
      </c>
      <c r="J388" s="35" t="s">
        <v>164</v>
      </c>
    </row>
    <row r="389" spans="1:10" ht="26.4">
      <c r="A389" s="35" t="s">
        <v>1149</v>
      </c>
      <c r="B389" s="34">
        <v>527</v>
      </c>
      <c r="C389" s="35" t="s">
        <v>1150</v>
      </c>
      <c r="D389" s="35" t="s">
        <v>106</v>
      </c>
      <c r="E389" s="35" t="s">
        <v>1151</v>
      </c>
      <c r="F389" s="34">
        <v>9</v>
      </c>
      <c r="G389" s="35" t="s">
        <v>186</v>
      </c>
      <c r="H389" s="34">
        <v>3</v>
      </c>
      <c r="I389" s="34">
        <v>1</v>
      </c>
      <c r="J389" s="35" t="s">
        <v>168</v>
      </c>
    </row>
    <row r="390" spans="1:10">
      <c r="A390" s="35" t="s">
        <v>1113</v>
      </c>
      <c r="B390" s="34">
        <v>649</v>
      </c>
      <c r="C390" s="35" t="s">
        <v>1114</v>
      </c>
      <c r="D390" s="35" t="s">
        <v>126</v>
      </c>
      <c r="E390" s="35" t="s">
        <v>1115</v>
      </c>
      <c r="F390" s="34">
        <v>11</v>
      </c>
      <c r="G390" s="35" t="s">
        <v>186</v>
      </c>
      <c r="H390" s="34">
        <v>5</v>
      </c>
      <c r="I390" s="34">
        <v>2</v>
      </c>
      <c r="J390" s="35" t="s">
        <v>164</v>
      </c>
    </row>
    <row r="391" spans="1:10">
      <c r="A391" s="35" t="s">
        <v>960</v>
      </c>
      <c r="B391" s="34">
        <v>420</v>
      </c>
      <c r="C391" s="35" t="s">
        <v>961</v>
      </c>
      <c r="D391" s="35" t="s">
        <v>94</v>
      </c>
      <c r="E391" s="35" t="s">
        <v>962</v>
      </c>
      <c r="F391" s="34">
        <v>12</v>
      </c>
      <c r="G391" s="35" t="s">
        <v>186</v>
      </c>
      <c r="H391" s="34">
        <v>6</v>
      </c>
      <c r="I391" s="34">
        <v>1</v>
      </c>
      <c r="J391" s="35" t="s">
        <v>168</v>
      </c>
    </row>
    <row r="392" spans="1:10">
      <c r="A392" s="35" t="s">
        <v>837</v>
      </c>
      <c r="B392" s="34">
        <v>340</v>
      </c>
      <c r="C392" s="35" t="s">
        <v>838</v>
      </c>
      <c r="D392" s="35" t="s">
        <v>82</v>
      </c>
      <c r="E392" s="35" t="s">
        <v>839</v>
      </c>
      <c r="F392" s="34">
        <v>8</v>
      </c>
      <c r="G392" s="35" t="s">
        <v>186</v>
      </c>
      <c r="H392" s="34">
        <v>3</v>
      </c>
      <c r="I392" s="34">
        <v>2</v>
      </c>
      <c r="J392" s="35" t="s">
        <v>164</v>
      </c>
    </row>
    <row r="393" spans="1:10">
      <c r="A393" s="35" t="s">
        <v>834</v>
      </c>
      <c r="B393" s="34">
        <v>339</v>
      </c>
      <c r="C393" s="35" t="s">
        <v>835</v>
      </c>
      <c r="D393" s="35" t="s">
        <v>82</v>
      </c>
      <c r="E393" s="35" t="s">
        <v>836</v>
      </c>
      <c r="F393" s="34">
        <v>10</v>
      </c>
      <c r="G393" s="35" t="s">
        <v>186</v>
      </c>
      <c r="H393" s="34">
        <v>5</v>
      </c>
      <c r="I393" s="34">
        <v>2</v>
      </c>
      <c r="J393" s="35" t="s">
        <v>164</v>
      </c>
    </row>
    <row r="394" spans="1:10">
      <c r="A394" s="35" t="s">
        <v>669</v>
      </c>
      <c r="B394" s="34">
        <v>267</v>
      </c>
      <c r="C394" s="35" t="s">
        <v>670</v>
      </c>
      <c r="D394" s="35" t="s">
        <v>76</v>
      </c>
      <c r="E394" s="35" t="s">
        <v>671</v>
      </c>
      <c r="F394" s="34">
        <v>12</v>
      </c>
      <c r="G394" s="35" t="s">
        <v>186</v>
      </c>
      <c r="H394" s="34">
        <v>6</v>
      </c>
      <c r="I394" s="34">
        <v>2</v>
      </c>
      <c r="J394" s="35" t="s">
        <v>164</v>
      </c>
    </row>
    <row r="395" spans="1:10" ht="26.4">
      <c r="A395" s="35" t="s">
        <v>1263</v>
      </c>
      <c r="B395" s="34">
        <v>580</v>
      </c>
      <c r="C395" s="35" t="s">
        <v>1264</v>
      </c>
      <c r="D395" s="35" t="s">
        <v>114</v>
      </c>
      <c r="E395" s="35" t="s">
        <v>1265</v>
      </c>
      <c r="F395" s="34">
        <v>10</v>
      </c>
      <c r="G395" s="35" t="s">
        <v>186</v>
      </c>
      <c r="H395" s="34">
        <v>5</v>
      </c>
      <c r="I395" s="34">
        <v>1</v>
      </c>
      <c r="J395" s="35" t="s">
        <v>168</v>
      </c>
    </row>
    <row r="396" spans="1:10" ht="26.4">
      <c r="A396" s="35" t="s">
        <v>1395</v>
      </c>
      <c r="B396" s="34">
        <v>679</v>
      </c>
      <c r="C396" s="35" t="s">
        <v>1396</v>
      </c>
      <c r="D396" s="35" t="s">
        <v>130</v>
      </c>
      <c r="E396" s="35" t="s">
        <v>1397</v>
      </c>
      <c r="F396" s="34">
        <v>10</v>
      </c>
      <c r="G396" s="35" t="s">
        <v>186</v>
      </c>
      <c r="H396" s="34">
        <v>4</v>
      </c>
      <c r="I396" s="34">
        <v>2</v>
      </c>
      <c r="J396" s="35" t="s">
        <v>164</v>
      </c>
    </row>
    <row r="397" spans="1:10" ht="26.4">
      <c r="A397" s="35" t="s">
        <v>2377</v>
      </c>
      <c r="B397" s="34">
        <v>660</v>
      </c>
      <c r="C397" s="35" t="s">
        <v>2378</v>
      </c>
      <c r="D397" s="35" t="s">
        <v>130</v>
      </c>
      <c r="E397" s="35" t="s">
        <v>2379</v>
      </c>
      <c r="F397" s="34">
        <v>12</v>
      </c>
      <c r="G397" s="35" t="s">
        <v>186</v>
      </c>
      <c r="H397" s="34">
        <v>6</v>
      </c>
      <c r="I397" s="34">
        <v>1</v>
      </c>
      <c r="J397" s="35" t="s">
        <v>168</v>
      </c>
    </row>
    <row r="398" spans="1:10">
      <c r="A398" s="35" t="s">
        <v>412</v>
      </c>
      <c r="B398" s="34">
        <v>127</v>
      </c>
      <c r="C398" s="35" t="s">
        <v>413</v>
      </c>
      <c r="D398" s="35" t="s">
        <v>60</v>
      </c>
      <c r="E398" s="35" t="s">
        <v>414</v>
      </c>
      <c r="F398" s="34">
        <v>9</v>
      </c>
      <c r="G398" s="35" t="s">
        <v>186</v>
      </c>
      <c r="H398" s="34">
        <v>3</v>
      </c>
      <c r="I398" s="34">
        <v>2</v>
      </c>
      <c r="J398" s="35" t="s">
        <v>164</v>
      </c>
    </row>
    <row r="399" spans="1:10">
      <c r="A399" s="35" t="s">
        <v>391</v>
      </c>
      <c r="B399" s="34">
        <v>117</v>
      </c>
      <c r="C399" s="35" t="s">
        <v>392</v>
      </c>
      <c r="D399" s="35" t="s">
        <v>60</v>
      </c>
      <c r="E399" s="35" t="s">
        <v>393</v>
      </c>
      <c r="F399" s="34">
        <v>11</v>
      </c>
      <c r="G399" s="35" t="s">
        <v>186</v>
      </c>
      <c r="H399" s="34">
        <v>5</v>
      </c>
      <c r="I399" s="34">
        <v>2</v>
      </c>
      <c r="J399" s="35" t="s">
        <v>164</v>
      </c>
    </row>
    <row r="400" spans="1:10">
      <c r="A400" s="35" t="s">
        <v>1760</v>
      </c>
      <c r="B400" s="34">
        <v>130</v>
      </c>
      <c r="C400" s="35" t="s">
        <v>1761</v>
      </c>
      <c r="D400" s="35" t="s">
        <v>60</v>
      </c>
      <c r="E400" s="35" t="s">
        <v>1762</v>
      </c>
      <c r="F400" s="34">
        <v>6</v>
      </c>
      <c r="G400" s="35" t="s">
        <v>186</v>
      </c>
      <c r="H400" s="34">
        <v>1</v>
      </c>
      <c r="I400" s="34">
        <v>2</v>
      </c>
      <c r="J400" s="35" t="s">
        <v>164</v>
      </c>
    </row>
    <row r="401" spans="1:10" ht="26.4">
      <c r="A401" s="35" t="s">
        <v>289</v>
      </c>
      <c r="B401" s="34">
        <v>48</v>
      </c>
      <c r="C401" s="35" t="s">
        <v>290</v>
      </c>
      <c r="D401" s="35" t="s">
        <v>56</v>
      </c>
      <c r="E401" s="35" t="s">
        <v>291</v>
      </c>
      <c r="F401" s="34">
        <v>12</v>
      </c>
      <c r="G401" s="35" t="s">
        <v>186</v>
      </c>
      <c r="H401" s="34">
        <v>6</v>
      </c>
      <c r="I401" s="34">
        <v>2</v>
      </c>
      <c r="J401" s="35" t="s">
        <v>164</v>
      </c>
    </row>
    <row r="402" spans="1:10">
      <c r="A402" s="35" t="s">
        <v>2452</v>
      </c>
      <c r="B402" s="34">
        <v>730</v>
      </c>
      <c r="C402" s="35" t="s">
        <v>2453</v>
      </c>
      <c r="D402" s="35" t="s">
        <v>136</v>
      </c>
      <c r="E402" s="35" t="s">
        <v>2454</v>
      </c>
      <c r="F402" s="34">
        <v>6</v>
      </c>
      <c r="G402" s="35" t="s">
        <v>186</v>
      </c>
      <c r="H402" s="34">
        <v>1</v>
      </c>
      <c r="I402" s="34">
        <v>2</v>
      </c>
      <c r="J402" s="35" t="s">
        <v>164</v>
      </c>
    </row>
    <row r="403" spans="1:10">
      <c r="A403" s="35" t="s">
        <v>1437</v>
      </c>
      <c r="B403" s="34">
        <v>701</v>
      </c>
      <c r="C403" s="35" t="s">
        <v>1438</v>
      </c>
      <c r="D403" s="35" t="s">
        <v>132</v>
      </c>
      <c r="E403" s="35" t="s">
        <v>1439</v>
      </c>
      <c r="F403" s="34">
        <v>9</v>
      </c>
      <c r="G403" s="35" t="s">
        <v>186</v>
      </c>
      <c r="H403" s="34">
        <v>4</v>
      </c>
      <c r="I403" s="34">
        <v>2</v>
      </c>
      <c r="J403" s="35" t="s">
        <v>164</v>
      </c>
    </row>
    <row r="404" spans="1:10" ht="26.4">
      <c r="A404" s="35" t="s">
        <v>1422</v>
      </c>
      <c r="B404" s="34">
        <v>695</v>
      </c>
      <c r="C404" s="35" t="s">
        <v>1423</v>
      </c>
      <c r="D404" s="35" t="s">
        <v>132</v>
      </c>
      <c r="E404" s="35" t="s">
        <v>1424</v>
      </c>
      <c r="F404" s="34">
        <v>11</v>
      </c>
      <c r="G404" s="35" t="s">
        <v>186</v>
      </c>
      <c r="H404" s="34">
        <v>6</v>
      </c>
      <c r="I404" s="34">
        <v>2</v>
      </c>
      <c r="J404" s="35" t="s">
        <v>164</v>
      </c>
    </row>
    <row r="405" spans="1:10" ht="26.4">
      <c r="A405" s="35" t="s">
        <v>1494</v>
      </c>
      <c r="B405" s="34">
        <v>729</v>
      </c>
      <c r="C405" s="35" t="s">
        <v>1495</v>
      </c>
      <c r="D405" s="35" t="s">
        <v>136</v>
      </c>
      <c r="E405" s="35" t="s">
        <v>1496</v>
      </c>
      <c r="F405" s="34">
        <v>9</v>
      </c>
      <c r="G405" s="35" t="s">
        <v>186</v>
      </c>
      <c r="H405" s="34">
        <v>4</v>
      </c>
      <c r="I405" s="34">
        <v>2</v>
      </c>
      <c r="J405" s="35" t="s">
        <v>164</v>
      </c>
    </row>
    <row r="406" spans="1:10">
      <c r="A406" s="35" t="s">
        <v>903</v>
      </c>
      <c r="B406" s="34">
        <v>378</v>
      </c>
      <c r="C406" s="35" t="s">
        <v>904</v>
      </c>
      <c r="D406" s="35" t="s">
        <v>90</v>
      </c>
      <c r="E406" s="35" t="s">
        <v>905</v>
      </c>
      <c r="F406" s="34">
        <v>11</v>
      </c>
      <c r="G406" s="35" t="s">
        <v>186</v>
      </c>
      <c r="H406" s="34">
        <v>5</v>
      </c>
      <c r="I406" s="34">
        <v>1</v>
      </c>
      <c r="J406" s="35" t="s">
        <v>168</v>
      </c>
    </row>
    <row r="407" spans="1:10">
      <c r="A407" s="35" t="s">
        <v>400</v>
      </c>
      <c r="B407" s="34">
        <v>120</v>
      </c>
      <c r="C407" s="35" t="s">
        <v>401</v>
      </c>
      <c r="D407" s="35" t="s">
        <v>60</v>
      </c>
      <c r="E407" s="35" t="s">
        <v>402</v>
      </c>
      <c r="F407" s="34">
        <v>10</v>
      </c>
      <c r="G407" s="35" t="s">
        <v>186</v>
      </c>
      <c r="H407" s="34">
        <v>5</v>
      </c>
      <c r="I407" s="34">
        <v>2</v>
      </c>
      <c r="J407" s="35" t="s">
        <v>164</v>
      </c>
    </row>
    <row r="408" spans="1:10" ht="26.4">
      <c r="A408" s="35" t="s">
        <v>403</v>
      </c>
      <c r="B408" s="34">
        <v>121</v>
      </c>
      <c r="C408" s="35" t="s">
        <v>404</v>
      </c>
      <c r="D408" s="35" t="s">
        <v>60</v>
      </c>
      <c r="E408" s="35" t="s">
        <v>405</v>
      </c>
      <c r="F408" s="34">
        <v>10</v>
      </c>
      <c r="G408" s="35" t="s">
        <v>186</v>
      </c>
      <c r="H408" s="34">
        <v>4</v>
      </c>
      <c r="I408" s="34">
        <v>2</v>
      </c>
      <c r="J408" s="35" t="s">
        <v>164</v>
      </c>
    </row>
    <row r="409" spans="1:10" ht="26.4">
      <c r="A409" s="35" t="s">
        <v>2340</v>
      </c>
      <c r="B409" s="34">
        <v>636</v>
      </c>
      <c r="C409" s="35" t="s">
        <v>2341</v>
      </c>
      <c r="D409" s="35" t="s">
        <v>122</v>
      </c>
      <c r="E409" s="35" t="s">
        <v>2342</v>
      </c>
      <c r="F409" s="34">
        <v>7</v>
      </c>
      <c r="G409" s="35" t="s">
        <v>186</v>
      </c>
      <c r="H409" s="34">
        <v>2</v>
      </c>
      <c r="I409" s="34">
        <v>1</v>
      </c>
      <c r="J409" s="35" t="s">
        <v>168</v>
      </c>
    </row>
    <row r="410" spans="1:10" ht="26.4">
      <c r="A410" s="35" t="s">
        <v>2337</v>
      </c>
      <c r="B410" s="34">
        <v>635</v>
      </c>
      <c r="C410" s="35" t="s">
        <v>2338</v>
      </c>
      <c r="D410" s="35" t="s">
        <v>122</v>
      </c>
      <c r="E410" s="35" t="s">
        <v>2339</v>
      </c>
      <c r="F410" s="34">
        <v>9</v>
      </c>
      <c r="G410" s="35" t="s">
        <v>186</v>
      </c>
      <c r="H410" s="34">
        <v>4</v>
      </c>
      <c r="I410" s="34">
        <v>1</v>
      </c>
      <c r="J410" s="35" t="s">
        <v>168</v>
      </c>
    </row>
    <row r="411" spans="1:10" ht="26.4">
      <c r="A411" s="35" t="s">
        <v>1563</v>
      </c>
      <c r="B411" s="34">
        <v>766</v>
      </c>
      <c r="C411" s="35" t="s">
        <v>1564</v>
      </c>
      <c r="D411" s="35" t="s">
        <v>148</v>
      </c>
      <c r="E411" s="35" t="s">
        <v>1565</v>
      </c>
      <c r="F411" s="34">
        <v>10</v>
      </c>
      <c r="G411" s="35" t="s">
        <v>186</v>
      </c>
      <c r="H411" s="34">
        <v>5</v>
      </c>
      <c r="I411" s="34">
        <v>2</v>
      </c>
      <c r="J411" s="35" t="s">
        <v>164</v>
      </c>
    </row>
    <row r="412" spans="1:10">
      <c r="A412" s="35" t="s">
        <v>523</v>
      </c>
      <c r="B412" s="34">
        <v>199</v>
      </c>
      <c r="C412" s="35" t="s">
        <v>524</v>
      </c>
      <c r="D412" s="35" t="s">
        <v>68</v>
      </c>
      <c r="E412" s="35" t="s">
        <v>525</v>
      </c>
      <c r="F412" s="34">
        <v>10</v>
      </c>
      <c r="G412" s="35" t="s">
        <v>186</v>
      </c>
      <c r="H412" s="34">
        <v>5</v>
      </c>
      <c r="I412" s="34">
        <v>1</v>
      </c>
      <c r="J412" s="35" t="s">
        <v>168</v>
      </c>
    </row>
    <row r="413" spans="1:10" ht="26.4">
      <c r="A413" s="35" t="s">
        <v>1125</v>
      </c>
      <c r="B413" s="34">
        <v>516</v>
      </c>
      <c r="C413" s="35" t="s">
        <v>1126</v>
      </c>
      <c r="D413" s="35" t="s">
        <v>104</v>
      </c>
      <c r="E413" s="35" t="s">
        <v>1127</v>
      </c>
      <c r="F413" s="34">
        <v>7</v>
      </c>
      <c r="G413" s="35" t="s">
        <v>186</v>
      </c>
      <c r="H413" s="34">
        <v>2</v>
      </c>
      <c r="I413" s="34">
        <v>2</v>
      </c>
      <c r="J413" s="35" t="s">
        <v>164</v>
      </c>
    </row>
    <row r="414" spans="1:10">
      <c r="A414" s="35" t="s">
        <v>648</v>
      </c>
      <c r="B414" s="34">
        <v>260</v>
      </c>
      <c r="C414" s="35" t="s">
        <v>649</v>
      </c>
      <c r="D414" s="35" t="s">
        <v>76</v>
      </c>
      <c r="E414" s="35" t="s">
        <v>650</v>
      </c>
      <c r="F414" s="34">
        <v>10</v>
      </c>
      <c r="G414" s="35" t="s">
        <v>186</v>
      </c>
      <c r="H414" s="34">
        <v>4</v>
      </c>
      <c r="I414" s="34">
        <v>1</v>
      </c>
      <c r="J414" s="35" t="s">
        <v>168</v>
      </c>
    </row>
    <row r="415" spans="1:10">
      <c r="A415" s="35" t="s">
        <v>660</v>
      </c>
      <c r="B415" s="34">
        <v>264</v>
      </c>
      <c r="C415" s="35" t="s">
        <v>661</v>
      </c>
      <c r="D415" s="35" t="s">
        <v>76</v>
      </c>
      <c r="E415" s="35" t="s">
        <v>662</v>
      </c>
      <c r="F415" s="34">
        <v>8</v>
      </c>
      <c r="G415" s="35" t="s">
        <v>186</v>
      </c>
      <c r="H415" s="34">
        <v>2</v>
      </c>
      <c r="I415" s="34">
        <v>1</v>
      </c>
      <c r="J415" s="35" t="s">
        <v>168</v>
      </c>
    </row>
    <row r="416" spans="1:10">
      <c r="A416" s="35" t="s">
        <v>1128</v>
      </c>
      <c r="B416" s="34">
        <v>517</v>
      </c>
      <c r="C416" s="35" t="s">
        <v>1129</v>
      </c>
      <c r="D416" s="35" t="s">
        <v>104</v>
      </c>
      <c r="E416" s="35" t="s">
        <v>1130</v>
      </c>
      <c r="F416" s="34">
        <v>7</v>
      </c>
      <c r="G416" s="35" t="s">
        <v>186</v>
      </c>
      <c r="H416" s="34">
        <v>2</v>
      </c>
      <c r="I416" s="34">
        <v>2</v>
      </c>
      <c r="J416" s="35" t="s">
        <v>164</v>
      </c>
    </row>
    <row r="417" spans="1:10" ht="26.4">
      <c r="A417" s="35" t="s">
        <v>645</v>
      </c>
      <c r="B417" s="34">
        <v>259</v>
      </c>
      <c r="C417" s="35" t="s">
        <v>646</v>
      </c>
      <c r="D417" s="35" t="s">
        <v>76</v>
      </c>
      <c r="E417" s="35" t="s">
        <v>647</v>
      </c>
      <c r="F417" s="34">
        <v>11</v>
      </c>
      <c r="G417" s="35" t="s">
        <v>186</v>
      </c>
      <c r="H417" s="34">
        <v>6</v>
      </c>
      <c r="I417" s="34">
        <v>1</v>
      </c>
      <c r="J417" s="35" t="s">
        <v>168</v>
      </c>
    </row>
    <row r="418" spans="1:10">
      <c r="A418" s="35" t="s">
        <v>1536</v>
      </c>
      <c r="B418" s="34">
        <v>746</v>
      </c>
      <c r="C418" s="35" t="s">
        <v>1537</v>
      </c>
      <c r="D418" s="35" t="s">
        <v>144</v>
      </c>
      <c r="E418" s="35" t="s">
        <v>1538</v>
      </c>
      <c r="F418" s="34">
        <v>11</v>
      </c>
      <c r="G418" s="35" t="s">
        <v>186</v>
      </c>
      <c r="H418" s="34">
        <v>6</v>
      </c>
      <c r="I418" s="34">
        <v>1</v>
      </c>
      <c r="J418" s="35" t="s">
        <v>168</v>
      </c>
    </row>
    <row r="419" spans="1:10" ht="26.4">
      <c r="A419" s="35" t="s">
        <v>1092</v>
      </c>
      <c r="B419" s="34">
        <v>503</v>
      </c>
      <c r="C419" s="35" t="s">
        <v>1093</v>
      </c>
      <c r="D419" s="35" t="s">
        <v>102</v>
      </c>
      <c r="E419" s="35" t="s">
        <v>1094</v>
      </c>
      <c r="F419" s="34">
        <v>11</v>
      </c>
      <c r="G419" s="35" t="s">
        <v>186</v>
      </c>
      <c r="H419" s="34">
        <v>5</v>
      </c>
      <c r="I419" s="34">
        <v>2</v>
      </c>
      <c r="J419" s="35" t="s">
        <v>164</v>
      </c>
    </row>
    <row r="420" spans="1:10">
      <c r="A420" s="35" t="s">
        <v>1815</v>
      </c>
      <c r="B420" s="34">
        <v>172</v>
      </c>
      <c r="C420" s="35" t="s">
        <v>1816</v>
      </c>
      <c r="D420" s="35" t="s">
        <v>64</v>
      </c>
      <c r="E420" s="35" t="s">
        <v>1817</v>
      </c>
      <c r="F420" s="34">
        <v>11</v>
      </c>
      <c r="G420" s="35" t="s">
        <v>186</v>
      </c>
      <c r="H420" s="34">
        <v>6</v>
      </c>
      <c r="I420" s="34">
        <v>2</v>
      </c>
      <c r="J420" s="35" t="s">
        <v>164</v>
      </c>
    </row>
    <row r="421" spans="1:10" ht="26.4">
      <c r="A421" s="35" t="s">
        <v>274</v>
      </c>
      <c r="B421" s="34">
        <v>39</v>
      </c>
      <c r="C421" s="35" t="s">
        <v>275</v>
      </c>
      <c r="D421" s="35" t="s">
        <v>56</v>
      </c>
      <c r="E421" s="35" t="s">
        <v>276</v>
      </c>
      <c r="F421" s="34">
        <v>8</v>
      </c>
      <c r="G421" s="35" t="s">
        <v>186</v>
      </c>
      <c r="H421" s="34">
        <v>3</v>
      </c>
      <c r="I421" s="34">
        <v>1</v>
      </c>
      <c r="J421" s="35" t="s">
        <v>168</v>
      </c>
    </row>
    <row r="422" spans="1:10">
      <c r="A422" s="35" t="s">
        <v>1703</v>
      </c>
      <c r="B422" s="34">
        <v>92</v>
      </c>
      <c r="C422" s="35" t="s">
        <v>1704</v>
      </c>
      <c r="D422" s="35" t="s">
        <v>60</v>
      </c>
      <c r="E422" s="35" t="s">
        <v>1705</v>
      </c>
      <c r="F422" s="34">
        <v>12</v>
      </c>
      <c r="G422" s="35" t="s">
        <v>186</v>
      </c>
      <c r="H422" s="34">
        <v>6</v>
      </c>
      <c r="I422" s="34">
        <v>1</v>
      </c>
      <c r="J422" s="35" t="s">
        <v>168</v>
      </c>
    </row>
    <row r="423" spans="1:10" ht="26.4">
      <c r="A423" s="35" t="s">
        <v>2207</v>
      </c>
      <c r="B423" s="34">
        <v>537</v>
      </c>
      <c r="C423" s="35" t="s">
        <v>2208</v>
      </c>
      <c r="D423" s="35" t="s">
        <v>106</v>
      </c>
      <c r="E423" s="35" t="s">
        <v>2209</v>
      </c>
      <c r="F423" s="34">
        <v>9</v>
      </c>
      <c r="G423" s="35" t="s">
        <v>186</v>
      </c>
      <c r="H423" s="34">
        <v>4</v>
      </c>
      <c r="I423" s="34">
        <v>2</v>
      </c>
      <c r="J423" s="35" t="s">
        <v>164</v>
      </c>
    </row>
    <row r="424" spans="1:10">
      <c r="A424" s="35" t="s">
        <v>2096</v>
      </c>
      <c r="B424" s="34">
        <v>456</v>
      </c>
      <c r="C424" s="35" t="s">
        <v>2097</v>
      </c>
      <c r="D424" s="35" t="s">
        <v>94</v>
      </c>
      <c r="E424" s="35" t="s">
        <v>2098</v>
      </c>
      <c r="F424" s="34">
        <v>7</v>
      </c>
      <c r="G424" s="35" t="s">
        <v>186</v>
      </c>
      <c r="H424" s="34">
        <v>1</v>
      </c>
      <c r="I424" s="34">
        <v>2</v>
      </c>
      <c r="J424" s="35" t="s">
        <v>164</v>
      </c>
    </row>
    <row r="425" spans="1:10" ht="26.4">
      <c r="A425" s="35" t="s">
        <v>975</v>
      </c>
      <c r="B425" s="34">
        <v>426</v>
      </c>
      <c r="C425" s="35" t="s">
        <v>976</v>
      </c>
      <c r="D425" s="35" t="s">
        <v>94</v>
      </c>
      <c r="E425" s="35" t="s">
        <v>977</v>
      </c>
      <c r="F425" s="34">
        <v>10</v>
      </c>
      <c r="G425" s="35" t="s">
        <v>186</v>
      </c>
      <c r="H425" s="34">
        <v>4</v>
      </c>
      <c r="I425" s="34">
        <v>1</v>
      </c>
      <c r="J425" s="35" t="s">
        <v>168</v>
      </c>
    </row>
    <row r="426" spans="1:10" ht="26.4">
      <c r="A426" s="35" t="s">
        <v>1008</v>
      </c>
      <c r="B426" s="34">
        <v>444</v>
      </c>
      <c r="C426" s="35" t="s">
        <v>1009</v>
      </c>
      <c r="D426" s="35" t="s">
        <v>94</v>
      </c>
      <c r="E426" s="35" t="s">
        <v>1010</v>
      </c>
      <c r="F426" s="34">
        <v>10</v>
      </c>
      <c r="G426" s="35" t="s">
        <v>186</v>
      </c>
      <c r="H426" s="34">
        <v>4</v>
      </c>
      <c r="I426" s="34">
        <v>2</v>
      </c>
      <c r="J426" s="35" t="s">
        <v>164</v>
      </c>
    </row>
    <row r="427" spans="1:10" ht="26.4">
      <c r="A427" s="35" t="s">
        <v>2105</v>
      </c>
      <c r="B427" s="34">
        <v>459</v>
      </c>
      <c r="C427" s="35" t="s">
        <v>2106</v>
      </c>
      <c r="D427" s="35" t="s">
        <v>96</v>
      </c>
      <c r="E427" s="35" t="s">
        <v>2107</v>
      </c>
      <c r="F427" s="34">
        <v>11</v>
      </c>
      <c r="G427" s="35" t="s">
        <v>186</v>
      </c>
      <c r="H427" s="34">
        <v>6</v>
      </c>
      <c r="I427" s="34">
        <v>1</v>
      </c>
      <c r="J427" s="35" t="s">
        <v>168</v>
      </c>
    </row>
    <row r="428" spans="1:10" ht="26.4">
      <c r="A428" s="35" t="s">
        <v>349</v>
      </c>
      <c r="B428" s="34">
        <v>83</v>
      </c>
      <c r="C428" s="35" t="s">
        <v>350</v>
      </c>
      <c r="D428" s="35" t="s">
        <v>58</v>
      </c>
      <c r="E428" s="35" t="s">
        <v>351</v>
      </c>
      <c r="F428" s="34">
        <v>9</v>
      </c>
      <c r="G428" s="35" t="s">
        <v>186</v>
      </c>
      <c r="H428" s="34">
        <v>3</v>
      </c>
      <c r="I428" s="34">
        <v>2</v>
      </c>
      <c r="J428" s="35" t="s">
        <v>164</v>
      </c>
    </row>
    <row r="429" spans="1:10" ht="26.4">
      <c r="A429" s="35" t="s">
        <v>2120</v>
      </c>
      <c r="B429" s="34">
        <v>474</v>
      </c>
      <c r="C429" s="35" t="s">
        <v>2121</v>
      </c>
      <c r="D429" s="35" t="s">
        <v>98</v>
      </c>
      <c r="E429" s="35" t="s">
        <v>2122</v>
      </c>
      <c r="F429" s="34">
        <v>8</v>
      </c>
      <c r="G429" s="35" t="s">
        <v>186</v>
      </c>
      <c r="H429" s="34">
        <v>2</v>
      </c>
      <c r="I429" s="34">
        <v>1</v>
      </c>
      <c r="J429" s="35" t="s">
        <v>168</v>
      </c>
    </row>
    <row r="430" spans="1:10">
      <c r="A430" s="35" t="s">
        <v>1011</v>
      </c>
      <c r="B430" s="34">
        <v>445</v>
      </c>
      <c r="C430" s="35" t="s">
        <v>1012</v>
      </c>
      <c r="D430" s="35" t="s">
        <v>94</v>
      </c>
      <c r="E430" s="35" t="s">
        <v>1013</v>
      </c>
      <c r="F430" s="34">
        <v>10</v>
      </c>
      <c r="G430" s="35" t="s">
        <v>186</v>
      </c>
      <c r="H430" s="34">
        <v>4</v>
      </c>
      <c r="I430" s="34">
        <v>2</v>
      </c>
      <c r="J430" s="35" t="s">
        <v>164</v>
      </c>
    </row>
    <row r="431" spans="1:10">
      <c r="A431" s="35" t="s">
        <v>214</v>
      </c>
      <c r="B431" s="34">
        <v>148</v>
      </c>
      <c r="C431" s="35" t="s">
        <v>215</v>
      </c>
      <c r="D431" s="35" t="s">
        <v>62</v>
      </c>
      <c r="E431" s="35" t="s">
        <v>216</v>
      </c>
      <c r="F431" s="34">
        <v>11</v>
      </c>
      <c r="G431" s="35" t="s">
        <v>186</v>
      </c>
      <c r="H431" s="34">
        <v>5</v>
      </c>
      <c r="I431" s="34">
        <v>2</v>
      </c>
      <c r="J431" s="35" t="s">
        <v>164</v>
      </c>
    </row>
    <row r="432" spans="1:10">
      <c r="A432" s="35" t="s">
        <v>199</v>
      </c>
      <c r="B432" s="34">
        <v>136</v>
      </c>
      <c r="C432" s="35" t="s">
        <v>200</v>
      </c>
      <c r="D432" s="35" t="s">
        <v>62</v>
      </c>
      <c r="E432" s="35" t="s">
        <v>201</v>
      </c>
      <c r="F432" s="34">
        <v>9</v>
      </c>
      <c r="G432" s="35" t="s">
        <v>186</v>
      </c>
      <c r="H432" s="34">
        <v>4</v>
      </c>
      <c r="I432" s="34">
        <v>1</v>
      </c>
      <c r="J432" s="35" t="s">
        <v>168</v>
      </c>
    </row>
    <row r="433" spans="1:10">
      <c r="A433" s="35" t="s">
        <v>226</v>
      </c>
      <c r="B433" s="34">
        <v>154</v>
      </c>
      <c r="C433" s="35" t="s">
        <v>227</v>
      </c>
      <c r="D433" s="35" t="s">
        <v>62</v>
      </c>
      <c r="E433" s="35" t="s">
        <v>228</v>
      </c>
      <c r="F433" s="34">
        <v>8</v>
      </c>
      <c r="G433" s="35" t="s">
        <v>186</v>
      </c>
      <c r="H433" s="34">
        <v>3</v>
      </c>
      <c r="I433" s="34">
        <v>2</v>
      </c>
      <c r="J433" s="35" t="s">
        <v>164</v>
      </c>
    </row>
    <row r="434" spans="1:10" ht="26.4">
      <c r="A434" s="35" t="s">
        <v>1026</v>
      </c>
      <c r="B434" s="34">
        <v>452</v>
      </c>
      <c r="C434" s="35" t="s">
        <v>1027</v>
      </c>
      <c r="D434" s="35" t="s">
        <v>94</v>
      </c>
      <c r="E434" s="35" t="s">
        <v>1028</v>
      </c>
      <c r="F434" s="34">
        <v>8</v>
      </c>
      <c r="G434" s="35" t="s">
        <v>186</v>
      </c>
      <c r="H434" s="34">
        <v>3</v>
      </c>
      <c r="I434" s="34">
        <v>2</v>
      </c>
      <c r="J434" s="35" t="s">
        <v>164</v>
      </c>
    </row>
    <row r="435" spans="1:10" ht="26.4">
      <c r="A435" s="35" t="s">
        <v>966</v>
      </c>
      <c r="B435" s="34">
        <v>422</v>
      </c>
      <c r="C435" s="35" t="s">
        <v>967</v>
      </c>
      <c r="D435" s="35" t="s">
        <v>94</v>
      </c>
      <c r="E435" s="35" t="s">
        <v>968</v>
      </c>
      <c r="F435" s="34">
        <v>11</v>
      </c>
      <c r="G435" s="35" t="s">
        <v>186</v>
      </c>
      <c r="H435" s="34">
        <v>5</v>
      </c>
      <c r="I435" s="34">
        <v>1</v>
      </c>
      <c r="J435" s="35" t="s">
        <v>168</v>
      </c>
    </row>
    <row r="436" spans="1:10">
      <c r="A436" s="35" t="s">
        <v>556</v>
      </c>
      <c r="B436" s="34">
        <v>215</v>
      </c>
      <c r="C436" s="35" t="s">
        <v>557</v>
      </c>
      <c r="D436" s="35" t="s">
        <v>68</v>
      </c>
      <c r="E436" s="35" t="s">
        <v>558</v>
      </c>
      <c r="F436" s="34">
        <v>11</v>
      </c>
      <c r="G436" s="35" t="s">
        <v>186</v>
      </c>
      <c r="H436" s="34">
        <v>6</v>
      </c>
      <c r="I436" s="34">
        <v>2</v>
      </c>
      <c r="J436" s="35" t="s">
        <v>164</v>
      </c>
    </row>
    <row r="437" spans="1:10">
      <c r="A437" s="35" t="s">
        <v>1845</v>
      </c>
      <c r="B437" s="34">
        <v>207</v>
      </c>
      <c r="C437" s="35" t="s">
        <v>1846</v>
      </c>
      <c r="D437" s="35" t="s">
        <v>68</v>
      </c>
      <c r="E437" s="35" t="s">
        <v>1847</v>
      </c>
      <c r="F437" s="34">
        <v>8</v>
      </c>
      <c r="G437" s="35" t="s">
        <v>186</v>
      </c>
      <c r="H437" s="34">
        <v>2</v>
      </c>
      <c r="I437" s="34">
        <v>1</v>
      </c>
      <c r="J437" s="35" t="s">
        <v>168</v>
      </c>
    </row>
    <row r="438" spans="1:10">
      <c r="A438" s="35" t="s">
        <v>1143</v>
      </c>
      <c r="B438" s="34">
        <v>523</v>
      </c>
      <c r="C438" s="35" t="s">
        <v>1144</v>
      </c>
      <c r="D438" s="35" t="s">
        <v>106</v>
      </c>
      <c r="E438" s="35" t="s">
        <v>1145</v>
      </c>
      <c r="F438" s="34">
        <v>11</v>
      </c>
      <c r="G438" s="35" t="s">
        <v>186</v>
      </c>
      <c r="H438" s="34">
        <v>5</v>
      </c>
      <c r="I438" s="34">
        <v>1</v>
      </c>
      <c r="J438" s="35" t="s">
        <v>168</v>
      </c>
    </row>
    <row r="439" spans="1:10" ht="26.4">
      <c r="A439" s="35" t="s">
        <v>624</v>
      </c>
      <c r="B439" s="34">
        <v>252</v>
      </c>
      <c r="C439" s="35" t="s">
        <v>625</v>
      </c>
      <c r="D439" s="35" t="s">
        <v>74</v>
      </c>
      <c r="E439" s="35" t="s">
        <v>626</v>
      </c>
      <c r="F439" s="34">
        <v>8</v>
      </c>
      <c r="G439" s="35" t="s">
        <v>186</v>
      </c>
      <c r="H439" s="34">
        <v>3</v>
      </c>
      <c r="I439" s="34">
        <v>1</v>
      </c>
      <c r="J439" s="35" t="s">
        <v>168</v>
      </c>
    </row>
    <row r="440" spans="1:10" ht="26.4">
      <c r="A440" s="35" t="s">
        <v>2216</v>
      </c>
      <c r="B440" s="34">
        <v>547</v>
      </c>
      <c r="C440" s="35" t="s">
        <v>2217</v>
      </c>
      <c r="D440" s="35" t="s">
        <v>108</v>
      </c>
      <c r="E440" s="35" t="s">
        <v>2218</v>
      </c>
      <c r="F440" s="34">
        <v>8</v>
      </c>
      <c r="G440" s="35" t="s">
        <v>186</v>
      </c>
      <c r="H440" s="34">
        <v>2</v>
      </c>
      <c r="I440" s="34">
        <v>1</v>
      </c>
      <c r="J440" s="35" t="s">
        <v>168</v>
      </c>
    </row>
    <row r="441" spans="1:10" ht="26.4">
      <c r="A441" s="35" t="s">
        <v>547</v>
      </c>
      <c r="B441" s="34">
        <v>212</v>
      </c>
      <c r="C441" s="35" t="s">
        <v>548</v>
      </c>
      <c r="D441" s="35" t="s">
        <v>68</v>
      </c>
      <c r="E441" s="35" t="s">
        <v>549</v>
      </c>
      <c r="F441" s="34">
        <v>12</v>
      </c>
      <c r="G441" s="35" t="s">
        <v>186</v>
      </c>
      <c r="H441" s="34">
        <v>6</v>
      </c>
      <c r="I441" s="34">
        <v>2</v>
      </c>
      <c r="J441" s="35" t="s">
        <v>164</v>
      </c>
    </row>
    <row r="442" spans="1:10">
      <c r="A442" s="35" t="s">
        <v>1383</v>
      </c>
      <c r="B442" s="34">
        <v>674</v>
      </c>
      <c r="C442" s="35" t="s">
        <v>1384</v>
      </c>
      <c r="D442" s="35" t="s">
        <v>130</v>
      </c>
      <c r="E442" s="35" t="s">
        <v>1385</v>
      </c>
      <c r="F442" s="34">
        <v>10</v>
      </c>
      <c r="G442" s="35" t="s">
        <v>186</v>
      </c>
      <c r="H442" s="34">
        <v>5</v>
      </c>
      <c r="I442" s="34">
        <v>2</v>
      </c>
      <c r="J442" s="35" t="s">
        <v>164</v>
      </c>
    </row>
    <row r="443" spans="1:10">
      <c r="A443" s="35" t="s">
        <v>2410</v>
      </c>
      <c r="B443" s="34">
        <v>683</v>
      </c>
      <c r="C443" s="35" t="s">
        <v>2411</v>
      </c>
      <c r="D443" s="35" t="s">
        <v>130</v>
      </c>
      <c r="E443" s="35" t="s">
        <v>2412</v>
      </c>
      <c r="F443" s="34">
        <v>7</v>
      </c>
      <c r="G443" s="35" t="s">
        <v>186</v>
      </c>
      <c r="H443" s="34">
        <v>2</v>
      </c>
      <c r="I443" s="34">
        <v>2</v>
      </c>
      <c r="J443" s="35" t="s">
        <v>164</v>
      </c>
    </row>
    <row r="444" spans="1:10" ht="26.4">
      <c r="A444" s="35" t="s">
        <v>2485</v>
      </c>
      <c r="B444" s="34">
        <v>758</v>
      </c>
      <c r="C444" s="35" t="s">
        <v>2486</v>
      </c>
      <c r="D444" s="35" t="s">
        <v>144</v>
      </c>
      <c r="E444" s="35" t="s">
        <v>2487</v>
      </c>
      <c r="F444" s="34">
        <v>10</v>
      </c>
      <c r="G444" s="35" t="s">
        <v>186</v>
      </c>
      <c r="H444" s="34">
        <v>4</v>
      </c>
      <c r="I444" s="34">
        <v>2</v>
      </c>
      <c r="J444" s="35" t="s">
        <v>164</v>
      </c>
    </row>
    <row r="445" spans="1:10" ht="26.4">
      <c r="A445" s="35" t="s">
        <v>600</v>
      </c>
      <c r="B445" s="34">
        <v>192</v>
      </c>
      <c r="C445" s="35" t="s">
        <v>601</v>
      </c>
      <c r="D445" s="35" t="s">
        <v>66</v>
      </c>
      <c r="E445" s="35" t="s">
        <v>602</v>
      </c>
      <c r="F445" s="34">
        <v>8</v>
      </c>
      <c r="G445" s="35" t="s">
        <v>186</v>
      </c>
      <c r="H445" s="34">
        <v>2</v>
      </c>
      <c r="I445" s="34">
        <v>2</v>
      </c>
      <c r="J445" s="35" t="s">
        <v>164</v>
      </c>
    </row>
    <row r="446" spans="1:10">
      <c r="A446" s="35" t="s">
        <v>1857</v>
      </c>
      <c r="B446" s="34">
        <v>218</v>
      </c>
      <c r="C446" s="35" t="s">
        <v>1858</v>
      </c>
      <c r="D446" s="35" t="s">
        <v>68</v>
      </c>
      <c r="E446" s="35" t="s">
        <v>1859</v>
      </c>
      <c r="F446" s="34">
        <v>9</v>
      </c>
      <c r="G446" s="35" t="s">
        <v>186</v>
      </c>
      <c r="H446" s="34">
        <v>4</v>
      </c>
      <c r="I446" s="34">
        <v>2</v>
      </c>
      <c r="J446" s="35" t="s">
        <v>164</v>
      </c>
    </row>
    <row r="447" spans="1:10">
      <c r="A447" s="35" t="s">
        <v>1392</v>
      </c>
      <c r="B447" s="34">
        <v>678</v>
      </c>
      <c r="C447" s="35" t="s">
        <v>1393</v>
      </c>
      <c r="D447" s="35" t="s">
        <v>130</v>
      </c>
      <c r="E447" s="35" t="s">
        <v>1394</v>
      </c>
      <c r="F447" s="34">
        <v>10</v>
      </c>
      <c r="G447" s="35" t="s">
        <v>186</v>
      </c>
      <c r="H447" s="34">
        <v>4</v>
      </c>
      <c r="I447" s="34">
        <v>2</v>
      </c>
      <c r="J447" s="35" t="s">
        <v>164</v>
      </c>
    </row>
    <row r="448" spans="1:10">
      <c r="A448" s="35" t="s">
        <v>2407</v>
      </c>
      <c r="B448" s="34">
        <v>682</v>
      </c>
      <c r="C448" s="35" t="s">
        <v>2408</v>
      </c>
      <c r="D448" s="35" t="s">
        <v>130</v>
      </c>
      <c r="E448" s="35" t="s">
        <v>2409</v>
      </c>
      <c r="F448" s="34">
        <v>9</v>
      </c>
      <c r="G448" s="35" t="s">
        <v>186</v>
      </c>
      <c r="H448" s="34">
        <v>4</v>
      </c>
      <c r="I448" s="34">
        <v>2</v>
      </c>
      <c r="J448" s="35" t="s">
        <v>164</v>
      </c>
    </row>
    <row r="449" spans="1:10" ht="26.4">
      <c r="A449" s="35" t="s">
        <v>2213</v>
      </c>
      <c r="B449" s="34">
        <v>546</v>
      </c>
      <c r="C449" s="35" t="s">
        <v>2214</v>
      </c>
      <c r="D449" s="35" t="s">
        <v>108</v>
      </c>
      <c r="E449" s="35" t="s">
        <v>2215</v>
      </c>
      <c r="F449" s="34">
        <v>8</v>
      </c>
      <c r="G449" s="35" t="s">
        <v>186</v>
      </c>
      <c r="H449" s="34">
        <v>3</v>
      </c>
      <c r="I449" s="34">
        <v>1</v>
      </c>
      <c r="J449" s="35" t="s">
        <v>168</v>
      </c>
    </row>
    <row r="450" spans="1:10" ht="26.4">
      <c r="A450" s="35" t="s">
        <v>1769</v>
      </c>
      <c r="B450" s="34">
        <v>135</v>
      </c>
      <c r="C450" s="35" t="s">
        <v>1770</v>
      </c>
      <c r="D450" s="35" t="s">
        <v>62</v>
      </c>
      <c r="E450" s="35" t="s">
        <v>1771</v>
      </c>
      <c r="F450" s="34">
        <v>10</v>
      </c>
      <c r="G450" s="35" t="s">
        <v>186</v>
      </c>
      <c r="H450" s="34">
        <v>4</v>
      </c>
      <c r="I450" s="34">
        <v>1</v>
      </c>
      <c r="J450" s="35" t="s">
        <v>168</v>
      </c>
    </row>
    <row r="451" spans="1:10" ht="26.4">
      <c r="A451" s="35" t="s">
        <v>1182</v>
      </c>
      <c r="B451" s="34">
        <v>541</v>
      </c>
      <c r="C451" s="35" t="s">
        <v>1183</v>
      </c>
      <c r="D451" s="35" t="s">
        <v>108</v>
      </c>
      <c r="E451" s="35" t="s">
        <v>1184</v>
      </c>
      <c r="F451" s="34">
        <v>11</v>
      </c>
      <c r="G451" s="35" t="s">
        <v>186</v>
      </c>
      <c r="H451" s="34">
        <v>6</v>
      </c>
      <c r="I451" s="34">
        <v>1</v>
      </c>
      <c r="J451" s="35" t="s">
        <v>168</v>
      </c>
    </row>
    <row r="452" spans="1:10" ht="26.4">
      <c r="A452" s="35" t="s">
        <v>262</v>
      </c>
      <c r="B452" s="34">
        <v>34</v>
      </c>
      <c r="C452" s="35" t="s">
        <v>263</v>
      </c>
      <c r="D452" s="35" t="s">
        <v>56</v>
      </c>
      <c r="E452" s="35" t="s">
        <v>264</v>
      </c>
      <c r="F452" s="34">
        <v>9</v>
      </c>
      <c r="G452" s="35" t="s">
        <v>186</v>
      </c>
      <c r="H452" s="34">
        <v>4</v>
      </c>
      <c r="I452" s="34">
        <v>1</v>
      </c>
      <c r="J452" s="35" t="s">
        <v>168</v>
      </c>
    </row>
    <row r="453" spans="1:10" ht="26.4">
      <c r="A453" s="35" t="s">
        <v>2237</v>
      </c>
      <c r="B453" s="34">
        <v>566</v>
      </c>
      <c r="C453" s="35" t="s">
        <v>2238</v>
      </c>
      <c r="D453" s="35" t="s">
        <v>112</v>
      </c>
      <c r="E453" s="35" t="s">
        <v>2239</v>
      </c>
      <c r="F453" s="34">
        <v>10</v>
      </c>
      <c r="G453" s="35" t="s">
        <v>186</v>
      </c>
      <c r="H453" s="34">
        <v>4</v>
      </c>
      <c r="I453" s="34">
        <v>1</v>
      </c>
      <c r="J453" s="35" t="s">
        <v>168</v>
      </c>
    </row>
    <row r="454" spans="1:10" ht="26.4">
      <c r="A454" s="35" t="s">
        <v>852</v>
      </c>
      <c r="B454" s="34">
        <v>351</v>
      </c>
      <c r="C454" s="35" t="s">
        <v>853</v>
      </c>
      <c r="D454" s="35" t="s">
        <v>84</v>
      </c>
      <c r="E454" s="35" t="s">
        <v>854</v>
      </c>
      <c r="F454" s="34">
        <v>8</v>
      </c>
      <c r="G454" s="35" t="s">
        <v>186</v>
      </c>
      <c r="H454" s="34">
        <v>3</v>
      </c>
      <c r="I454" s="34">
        <v>1</v>
      </c>
      <c r="J454" s="35" t="s">
        <v>168</v>
      </c>
    </row>
    <row r="455" spans="1:10">
      <c r="A455" s="35" t="s">
        <v>855</v>
      </c>
      <c r="B455" s="34">
        <v>354</v>
      </c>
      <c r="C455" s="35" t="s">
        <v>856</v>
      </c>
      <c r="D455" s="35" t="s">
        <v>84</v>
      </c>
      <c r="E455" s="35" t="s">
        <v>857</v>
      </c>
      <c r="F455" s="34">
        <v>12</v>
      </c>
      <c r="G455" s="35" t="s">
        <v>186</v>
      </c>
      <c r="H455" s="34">
        <v>6</v>
      </c>
      <c r="I455" s="34">
        <v>2</v>
      </c>
      <c r="J455" s="35" t="s">
        <v>164</v>
      </c>
    </row>
    <row r="456" spans="1:10" ht="26.4">
      <c r="A456" s="35" t="s">
        <v>2246</v>
      </c>
      <c r="B456" s="34">
        <v>576</v>
      </c>
      <c r="C456" s="35" t="s">
        <v>2247</v>
      </c>
      <c r="D456" s="35" t="s">
        <v>114</v>
      </c>
      <c r="E456" s="35" t="s">
        <v>2248</v>
      </c>
      <c r="F456" s="34">
        <v>11</v>
      </c>
      <c r="G456" s="35" t="s">
        <v>186</v>
      </c>
      <c r="H456" s="34">
        <v>6</v>
      </c>
      <c r="I456" s="34">
        <v>1</v>
      </c>
      <c r="J456" s="35" t="s">
        <v>168</v>
      </c>
    </row>
    <row r="457" spans="1:10" ht="26.4">
      <c r="A457" s="35" t="s">
        <v>1917</v>
      </c>
      <c r="B457" s="34">
        <v>297</v>
      </c>
      <c r="C457" s="35" t="s">
        <v>1918</v>
      </c>
      <c r="D457" s="35" t="s">
        <v>78</v>
      </c>
      <c r="E457" s="35" t="s">
        <v>1919</v>
      </c>
      <c r="F457" s="34">
        <v>7</v>
      </c>
      <c r="G457" s="35" t="s">
        <v>186</v>
      </c>
      <c r="H457" s="34">
        <v>2</v>
      </c>
      <c r="I457" s="34">
        <v>2</v>
      </c>
      <c r="J457" s="35" t="s">
        <v>164</v>
      </c>
    </row>
    <row r="458" spans="1:10">
      <c r="A458" s="35" t="s">
        <v>1140</v>
      </c>
      <c r="B458" s="34">
        <v>522</v>
      </c>
      <c r="C458" s="35" t="s">
        <v>1141</v>
      </c>
      <c r="D458" s="35" t="s">
        <v>106</v>
      </c>
      <c r="E458" s="35" t="s">
        <v>1142</v>
      </c>
      <c r="F458" s="34">
        <v>11</v>
      </c>
      <c r="G458" s="35" t="s">
        <v>186</v>
      </c>
      <c r="H458" s="34">
        <v>5</v>
      </c>
      <c r="I458" s="34">
        <v>1</v>
      </c>
      <c r="J458" s="35" t="s">
        <v>168</v>
      </c>
    </row>
    <row r="459" spans="1:10">
      <c r="A459" s="35" t="s">
        <v>1227</v>
      </c>
      <c r="B459" s="34">
        <v>561</v>
      </c>
      <c r="C459" s="35" t="s">
        <v>1228</v>
      </c>
      <c r="D459" s="35" t="s">
        <v>110</v>
      </c>
      <c r="E459" s="35" t="s">
        <v>1229</v>
      </c>
      <c r="F459" s="34">
        <v>11</v>
      </c>
      <c r="G459" s="35" t="s">
        <v>186</v>
      </c>
      <c r="H459" s="34">
        <v>5</v>
      </c>
      <c r="I459" s="34">
        <v>2</v>
      </c>
      <c r="J459" s="35" t="s">
        <v>164</v>
      </c>
    </row>
    <row r="460" spans="1:10">
      <c r="A460" s="35" t="s">
        <v>1679</v>
      </c>
      <c r="B460" s="34">
        <v>76</v>
      </c>
      <c r="C460" s="35" t="s">
        <v>1680</v>
      </c>
      <c r="D460" s="35" t="s">
        <v>58</v>
      </c>
      <c r="E460" s="35" t="s">
        <v>1681</v>
      </c>
      <c r="F460" s="34">
        <v>11</v>
      </c>
      <c r="G460" s="35" t="s">
        <v>186</v>
      </c>
      <c r="H460" s="34">
        <v>6</v>
      </c>
      <c r="I460" s="34">
        <v>2</v>
      </c>
      <c r="J460" s="35" t="s">
        <v>164</v>
      </c>
    </row>
    <row r="461" spans="1:10">
      <c r="A461" s="35" t="s">
        <v>777</v>
      </c>
      <c r="B461" s="34">
        <v>314</v>
      </c>
      <c r="C461" s="35" t="s">
        <v>778</v>
      </c>
      <c r="D461" s="35" t="s">
        <v>80</v>
      </c>
      <c r="E461" s="35" t="s">
        <v>779</v>
      </c>
      <c r="F461" s="34">
        <v>10</v>
      </c>
      <c r="G461" s="35" t="s">
        <v>186</v>
      </c>
      <c r="H461" s="34">
        <v>5</v>
      </c>
      <c r="I461" s="34">
        <v>2</v>
      </c>
      <c r="J461" s="35" t="s">
        <v>164</v>
      </c>
    </row>
    <row r="462" spans="1:10">
      <c r="A462" s="35" t="s">
        <v>693</v>
      </c>
      <c r="B462" s="34">
        <v>275</v>
      </c>
      <c r="C462" s="35" t="s">
        <v>694</v>
      </c>
      <c r="D462" s="35" t="s">
        <v>76</v>
      </c>
      <c r="E462" s="35" t="s">
        <v>695</v>
      </c>
      <c r="F462" s="34">
        <v>10</v>
      </c>
      <c r="G462" s="35" t="s">
        <v>186</v>
      </c>
      <c r="H462" s="34">
        <v>4</v>
      </c>
      <c r="I462" s="34">
        <v>2</v>
      </c>
      <c r="J462" s="35" t="s">
        <v>164</v>
      </c>
    </row>
    <row r="463" spans="1:10">
      <c r="A463" s="35" t="s">
        <v>2301</v>
      </c>
      <c r="B463" s="34">
        <v>623</v>
      </c>
      <c r="C463" s="35" t="s">
        <v>2302</v>
      </c>
      <c r="D463" s="35" t="s">
        <v>118</v>
      </c>
      <c r="E463" s="35" t="s">
        <v>2303</v>
      </c>
      <c r="F463" s="34">
        <v>11</v>
      </c>
      <c r="G463" s="35" t="s">
        <v>186</v>
      </c>
      <c r="H463" s="34">
        <v>6</v>
      </c>
      <c r="I463" s="34">
        <v>2</v>
      </c>
      <c r="J463" s="35" t="s">
        <v>164</v>
      </c>
    </row>
    <row r="464" spans="1:10">
      <c r="A464" s="35" t="s">
        <v>2307</v>
      </c>
      <c r="B464" s="34">
        <v>625</v>
      </c>
      <c r="C464" s="35" t="s">
        <v>2308</v>
      </c>
      <c r="D464" s="35" t="s">
        <v>118</v>
      </c>
      <c r="E464" s="35" t="s">
        <v>2309</v>
      </c>
      <c r="F464" s="34">
        <v>10</v>
      </c>
      <c r="G464" s="35" t="s">
        <v>186</v>
      </c>
      <c r="H464" s="34">
        <v>4</v>
      </c>
      <c r="I464" s="34">
        <v>2</v>
      </c>
      <c r="J464" s="35" t="s">
        <v>164</v>
      </c>
    </row>
    <row r="465" spans="1:10">
      <c r="A465" s="35" t="s">
        <v>1694</v>
      </c>
      <c r="B465" s="34">
        <v>89</v>
      </c>
      <c r="C465" s="35" t="s">
        <v>1695</v>
      </c>
      <c r="D465" s="35" t="s">
        <v>58</v>
      </c>
      <c r="E465" s="35" t="s">
        <v>1696</v>
      </c>
      <c r="F465" s="34">
        <v>7</v>
      </c>
      <c r="G465" s="35" t="s">
        <v>186</v>
      </c>
      <c r="H465" s="34">
        <v>2</v>
      </c>
      <c r="I465" s="34">
        <v>2</v>
      </c>
      <c r="J465" s="35" t="s">
        <v>164</v>
      </c>
    </row>
    <row r="466" spans="1:10" ht="26.4">
      <c r="A466" s="35" t="s">
        <v>1739</v>
      </c>
      <c r="B466" s="34">
        <v>110</v>
      </c>
      <c r="C466" s="35" t="s">
        <v>1740</v>
      </c>
      <c r="D466" s="35" t="s">
        <v>60</v>
      </c>
      <c r="E466" s="35" t="s">
        <v>1741</v>
      </c>
      <c r="F466" s="34">
        <v>7</v>
      </c>
      <c r="G466" s="35" t="s">
        <v>186</v>
      </c>
      <c r="H466" s="34">
        <v>2</v>
      </c>
      <c r="I466" s="34">
        <v>1</v>
      </c>
      <c r="J466" s="35" t="s">
        <v>168</v>
      </c>
    </row>
    <row r="467" spans="1:10">
      <c r="A467" s="35" t="s">
        <v>999</v>
      </c>
      <c r="B467" s="34">
        <v>440</v>
      </c>
      <c r="C467" s="35" t="s">
        <v>1000</v>
      </c>
      <c r="D467" s="35" t="s">
        <v>94</v>
      </c>
      <c r="E467" s="35" t="s">
        <v>1001</v>
      </c>
      <c r="F467" s="34">
        <v>11</v>
      </c>
      <c r="G467" s="35" t="s">
        <v>186</v>
      </c>
      <c r="H467" s="34">
        <v>6</v>
      </c>
      <c r="I467" s="34">
        <v>2</v>
      </c>
      <c r="J467" s="35" t="s">
        <v>164</v>
      </c>
    </row>
    <row r="468" spans="1:10">
      <c r="A468" s="35" t="s">
        <v>723</v>
      </c>
      <c r="B468" s="34">
        <v>288</v>
      </c>
      <c r="C468" s="35" t="s">
        <v>724</v>
      </c>
      <c r="D468" s="35" t="s">
        <v>78</v>
      </c>
      <c r="E468" s="35" t="s">
        <v>725</v>
      </c>
      <c r="F468" s="34">
        <v>11</v>
      </c>
      <c r="G468" s="35" t="s">
        <v>186</v>
      </c>
      <c r="H468" s="34">
        <v>5</v>
      </c>
      <c r="I468" s="34">
        <v>2</v>
      </c>
      <c r="J468" s="35" t="s">
        <v>164</v>
      </c>
    </row>
    <row r="469" spans="1:10" ht="26.4">
      <c r="A469" s="35" t="s">
        <v>2240</v>
      </c>
      <c r="B469" s="34">
        <v>571</v>
      </c>
      <c r="C469" s="35" t="s">
        <v>2241</v>
      </c>
      <c r="D469" s="35" t="s">
        <v>112</v>
      </c>
      <c r="E469" s="35" t="s">
        <v>2242</v>
      </c>
      <c r="F469" s="34">
        <v>11</v>
      </c>
      <c r="G469" s="35" t="s">
        <v>186</v>
      </c>
      <c r="H469" s="34">
        <v>6</v>
      </c>
      <c r="I469" s="34">
        <v>2</v>
      </c>
      <c r="J469" s="35" t="s">
        <v>164</v>
      </c>
    </row>
    <row r="470" spans="1:10">
      <c r="A470" s="35" t="s">
        <v>1642</v>
      </c>
      <c r="B470" s="34">
        <v>47</v>
      </c>
      <c r="C470" s="35" t="s">
        <v>1643</v>
      </c>
      <c r="D470" s="35" t="s">
        <v>56</v>
      </c>
      <c r="E470" s="35" t="s">
        <v>1644</v>
      </c>
      <c r="F470" s="34">
        <v>6</v>
      </c>
      <c r="G470" s="35" t="s">
        <v>186</v>
      </c>
      <c r="H470" s="34">
        <v>1</v>
      </c>
      <c r="I470" s="34">
        <v>1</v>
      </c>
      <c r="J470" s="35" t="s">
        <v>168</v>
      </c>
    </row>
    <row r="471" spans="1:10">
      <c r="A471" s="35" t="s">
        <v>373</v>
      </c>
      <c r="B471" s="34">
        <v>102</v>
      </c>
      <c r="C471" s="35" t="s">
        <v>374</v>
      </c>
      <c r="D471" s="35" t="s">
        <v>60</v>
      </c>
      <c r="E471" s="35" t="s">
        <v>375</v>
      </c>
      <c r="F471" s="34">
        <v>8</v>
      </c>
      <c r="G471" s="35" t="s">
        <v>186</v>
      </c>
      <c r="H471" s="34">
        <v>2</v>
      </c>
      <c r="I471" s="34">
        <v>1</v>
      </c>
      <c r="J471" s="35" t="s">
        <v>168</v>
      </c>
    </row>
    <row r="472" spans="1:10" ht="26.4">
      <c r="A472" s="35" t="s">
        <v>705</v>
      </c>
      <c r="B472" s="34">
        <v>281</v>
      </c>
      <c r="C472" s="35" t="s">
        <v>706</v>
      </c>
      <c r="D472" s="35" t="s">
        <v>78</v>
      </c>
      <c r="E472" s="35" t="s">
        <v>707</v>
      </c>
      <c r="F472" s="34">
        <v>10</v>
      </c>
      <c r="G472" s="35" t="s">
        <v>186</v>
      </c>
      <c r="H472" s="34">
        <v>5</v>
      </c>
      <c r="I472" s="34">
        <v>1</v>
      </c>
      <c r="J472" s="35" t="s">
        <v>168</v>
      </c>
    </row>
    <row r="473" spans="1:10">
      <c r="A473" s="35" t="s">
        <v>867</v>
      </c>
      <c r="B473" s="34">
        <v>358</v>
      </c>
      <c r="C473" s="35" t="s">
        <v>868</v>
      </c>
      <c r="D473" s="35" t="s">
        <v>84</v>
      </c>
      <c r="E473" s="35" t="s">
        <v>869</v>
      </c>
      <c r="F473" s="34">
        <v>11</v>
      </c>
      <c r="G473" s="35" t="s">
        <v>186</v>
      </c>
      <c r="H473" s="34">
        <v>6</v>
      </c>
      <c r="I473" s="34">
        <v>2</v>
      </c>
      <c r="J473" s="35" t="s">
        <v>164</v>
      </c>
    </row>
    <row r="474" spans="1:10" ht="26.4">
      <c r="A474" s="35" t="s">
        <v>1323</v>
      </c>
      <c r="B474" s="34">
        <v>607</v>
      </c>
      <c r="C474" s="35" t="s">
        <v>1324</v>
      </c>
      <c r="D474" s="35" t="s">
        <v>116</v>
      </c>
      <c r="E474" s="35" t="s">
        <v>1325</v>
      </c>
      <c r="F474" s="34">
        <v>11</v>
      </c>
      <c r="G474" s="35" t="s">
        <v>186</v>
      </c>
      <c r="H474" s="34">
        <v>5</v>
      </c>
      <c r="I474" s="34">
        <v>2</v>
      </c>
      <c r="J474" s="35" t="s">
        <v>164</v>
      </c>
    </row>
    <row r="475" spans="1:10">
      <c r="A475" s="35" t="s">
        <v>2150</v>
      </c>
      <c r="B475" s="34">
        <v>491</v>
      </c>
      <c r="C475" s="35" t="s">
        <v>2151</v>
      </c>
      <c r="D475" s="35" t="s">
        <v>98</v>
      </c>
      <c r="E475" s="35" t="s">
        <v>2152</v>
      </c>
      <c r="F475" s="34">
        <v>7</v>
      </c>
      <c r="G475" s="35" t="s">
        <v>186</v>
      </c>
      <c r="H475" s="34">
        <v>2</v>
      </c>
      <c r="I475" s="34">
        <v>2</v>
      </c>
      <c r="J475" s="35" t="s">
        <v>164</v>
      </c>
    </row>
    <row r="476" spans="1:10" ht="26.4">
      <c r="A476" s="35" t="s">
        <v>2033</v>
      </c>
      <c r="B476" s="34">
        <v>402</v>
      </c>
      <c r="C476" s="35" t="s">
        <v>2034</v>
      </c>
      <c r="D476" s="35" t="s">
        <v>92</v>
      </c>
      <c r="E476" s="35" t="s">
        <v>2035</v>
      </c>
      <c r="F476" s="34">
        <v>11</v>
      </c>
      <c r="G476" s="35" t="s">
        <v>186</v>
      </c>
      <c r="H476" s="34">
        <v>6</v>
      </c>
      <c r="I476" s="34">
        <v>1</v>
      </c>
      <c r="J476" s="35" t="s">
        <v>168</v>
      </c>
    </row>
    <row r="477" spans="1:10">
      <c r="A477" s="35" t="s">
        <v>987</v>
      </c>
      <c r="B477" s="34">
        <v>430</v>
      </c>
      <c r="C477" s="35" t="s">
        <v>988</v>
      </c>
      <c r="D477" s="35" t="s">
        <v>94</v>
      </c>
      <c r="E477" s="35" t="s">
        <v>989</v>
      </c>
      <c r="F477" s="34">
        <v>9</v>
      </c>
      <c r="G477" s="35" t="s">
        <v>186</v>
      </c>
      <c r="H477" s="34">
        <v>3</v>
      </c>
      <c r="I477" s="34">
        <v>1</v>
      </c>
      <c r="J477" s="35" t="s">
        <v>168</v>
      </c>
    </row>
    <row r="478" spans="1:10" ht="26.4">
      <c r="A478" s="35" t="s">
        <v>2126</v>
      </c>
      <c r="B478" s="34">
        <v>477</v>
      </c>
      <c r="C478" s="35" t="s">
        <v>2127</v>
      </c>
      <c r="D478" s="35" t="s">
        <v>98</v>
      </c>
      <c r="E478" s="35" t="s">
        <v>2128</v>
      </c>
      <c r="F478" s="34">
        <v>7</v>
      </c>
      <c r="G478" s="35" t="s">
        <v>186</v>
      </c>
      <c r="H478" s="34">
        <v>1</v>
      </c>
      <c r="I478" s="34">
        <v>1</v>
      </c>
      <c r="J478" s="35" t="s">
        <v>168</v>
      </c>
    </row>
    <row r="479" spans="1:10">
      <c r="A479" s="35" t="s">
        <v>328</v>
      </c>
      <c r="B479" s="34">
        <v>62</v>
      </c>
      <c r="C479" s="35" t="s">
        <v>329</v>
      </c>
      <c r="D479" s="35" t="s">
        <v>56</v>
      </c>
      <c r="E479" s="35" t="s">
        <v>330</v>
      </c>
      <c r="F479" s="34">
        <v>7</v>
      </c>
      <c r="G479" s="35" t="s">
        <v>186</v>
      </c>
      <c r="H479" s="34">
        <v>2</v>
      </c>
      <c r="I479" s="34">
        <v>2</v>
      </c>
      <c r="J479" s="35" t="s">
        <v>164</v>
      </c>
    </row>
    <row r="480" spans="1:10">
      <c r="A480" s="35" t="s">
        <v>1886</v>
      </c>
      <c r="B480" s="34">
        <v>238</v>
      </c>
      <c r="C480" s="35" t="s">
        <v>1887</v>
      </c>
      <c r="D480" s="35" t="s">
        <v>72</v>
      </c>
      <c r="E480" s="35" t="s">
        <v>1888</v>
      </c>
      <c r="F480" s="34">
        <v>10</v>
      </c>
      <c r="G480" s="35" t="s">
        <v>186</v>
      </c>
      <c r="H480" s="34">
        <v>4</v>
      </c>
      <c r="I480" s="34">
        <v>2</v>
      </c>
      <c r="J480" s="35" t="s">
        <v>164</v>
      </c>
    </row>
    <row r="481" spans="1:10" ht="26.4">
      <c r="A481" s="35" t="s">
        <v>1947</v>
      </c>
      <c r="B481" s="34">
        <v>322</v>
      </c>
      <c r="C481" s="35" t="s">
        <v>1948</v>
      </c>
      <c r="D481" s="35" t="s">
        <v>80</v>
      </c>
      <c r="E481" s="35" t="s">
        <v>1949</v>
      </c>
      <c r="F481" s="34">
        <v>8</v>
      </c>
      <c r="G481" s="35" t="s">
        <v>186</v>
      </c>
      <c r="H481" s="34">
        <v>2</v>
      </c>
      <c r="I481" s="34">
        <v>2</v>
      </c>
      <c r="J481" s="35" t="s">
        <v>164</v>
      </c>
    </row>
    <row r="482" spans="1:10" ht="26.4">
      <c r="A482" s="35" t="s">
        <v>1935</v>
      </c>
      <c r="B482" s="34">
        <v>315</v>
      </c>
      <c r="C482" s="35" t="s">
        <v>1936</v>
      </c>
      <c r="D482" s="35" t="s">
        <v>80</v>
      </c>
      <c r="E482" s="35" t="s">
        <v>1937</v>
      </c>
      <c r="F482" s="34">
        <v>10</v>
      </c>
      <c r="G482" s="35" t="s">
        <v>186</v>
      </c>
      <c r="H482" s="34">
        <v>5</v>
      </c>
      <c r="I482" s="34">
        <v>2</v>
      </c>
      <c r="J482" s="35" t="s">
        <v>164</v>
      </c>
    </row>
    <row r="483" spans="1:10">
      <c r="A483" s="35" t="s">
        <v>780</v>
      </c>
      <c r="B483" s="34">
        <v>316</v>
      </c>
      <c r="C483" s="35" t="s">
        <v>781</v>
      </c>
      <c r="D483" s="35" t="s">
        <v>80</v>
      </c>
      <c r="E483" s="35" t="s">
        <v>782</v>
      </c>
      <c r="F483" s="34">
        <v>10</v>
      </c>
      <c r="G483" s="35" t="s">
        <v>186</v>
      </c>
      <c r="H483" s="34">
        <v>4</v>
      </c>
      <c r="I483" s="34">
        <v>2</v>
      </c>
      <c r="J483" s="35" t="s">
        <v>164</v>
      </c>
    </row>
    <row r="484" spans="1:10">
      <c r="A484" s="35" t="s">
        <v>819</v>
      </c>
      <c r="B484" s="34">
        <v>334</v>
      </c>
      <c r="C484" s="35" t="s">
        <v>820</v>
      </c>
      <c r="D484" s="35" t="s">
        <v>82</v>
      </c>
      <c r="E484" s="35" t="s">
        <v>821</v>
      </c>
      <c r="F484" s="34">
        <v>11</v>
      </c>
      <c r="G484" s="35" t="s">
        <v>186</v>
      </c>
      <c r="H484" s="34">
        <v>5</v>
      </c>
      <c r="I484" s="34">
        <v>2</v>
      </c>
      <c r="J484" s="35" t="s">
        <v>164</v>
      </c>
    </row>
    <row r="485" spans="1:10" ht="26.4">
      <c r="A485" s="35" t="s">
        <v>765</v>
      </c>
      <c r="B485" s="34">
        <v>307</v>
      </c>
      <c r="C485" s="35" t="s">
        <v>766</v>
      </c>
      <c r="D485" s="35" t="s">
        <v>80</v>
      </c>
      <c r="E485" s="35" t="s">
        <v>767</v>
      </c>
      <c r="F485" s="34">
        <v>8</v>
      </c>
      <c r="G485" s="35" t="s">
        <v>186</v>
      </c>
      <c r="H485" s="34">
        <v>3</v>
      </c>
      <c r="I485" s="34">
        <v>1</v>
      </c>
      <c r="J485" s="35" t="s">
        <v>168</v>
      </c>
    </row>
    <row r="486" spans="1:10" ht="26.4">
      <c r="A486" s="35" t="s">
        <v>612</v>
      </c>
      <c r="B486" s="34">
        <v>248</v>
      </c>
      <c r="C486" s="35" t="s">
        <v>613</v>
      </c>
      <c r="D486" s="35" t="s">
        <v>74</v>
      </c>
      <c r="E486" s="35" t="s">
        <v>614</v>
      </c>
      <c r="F486" s="34">
        <v>10</v>
      </c>
      <c r="G486" s="35" t="s">
        <v>186</v>
      </c>
      <c r="H486" s="34">
        <v>5</v>
      </c>
      <c r="I486" s="34">
        <v>1</v>
      </c>
      <c r="J486" s="35" t="s">
        <v>168</v>
      </c>
    </row>
    <row r="487" spans="1:10" ht="26.4">
      <c r="A487" s="35" t="s">
        <v>1883</v>
      </c>
      <c r="B487" s="34">
        <v>236</v>
      </c>
      <c r="C487" s="35" t="s">
        <v>1884</v>
      </c>
      <c r="D487" s="35" t="s">
        <v>72</v>
      </c>
      <c r="E487" s="35" t="s">
        <v>1885</v>
      </c>
      <c r="F487" s="34">
        <v>11</v>
      </c>
      <c r="G487" s="35" t="s">
        <v>186</v>
      </c>
      <c r="H487" s="34">
        <v>5</v>
      </c>
      <c r="I487" s="34">
        <v>2</v>
      </c>
      <c r="J487" s="35" t="s">
        <v>164</v>
      </c>
    </row>
    <row r="488" spans="1:10">
      <c r="A488" s="35" t="s">
        <v>1775</v>
      </c>
      <c r="B488" s="34">
        <v>143</v>
      </c>
      <c r="C488" s="35" t="s">
        <v>1776</v>
      </c>
      <c r="D488" s="35" t="s">
        <v>62</v>
      </c>
      <c r="E488" s="35" t="s">
        <v>1777</v>
      </c>
      <c r="F488" s="34">
        <v>7</v>
      </c>
      <c r="G488" s="35" t="s">
        <v>186</v>
      </c>
      <c r="H488" s="34">
        <v>2</v>
      </c>
      <c r="I488" s="34">
        <v>1</v>
      </c>
      <c r="J488" s="35" t="s">
        <v>168</v>
      </c>
    </row>
    <row r="489" spans="1:10" ht="26.4">
      <c r="A489" s="35" t="s">
        <v>1275</v>
      </c>
      <c r="B489" s="34">
        <v>584</v>
      </c>
      <c r="C489" s="35" t="s">
        <v>1276</v>
      </c>
      <c r="D489" s="35" t="s">
        <v>114</v>
      </c>
      <c r="E489" s="35" t="s">
        <v>1277</v>
      </c>
      <c r="F489" s="34">
        <v>9</v>
      </c>
      <c r="G489" s="35" t="s">
        <v>186</v>
      </c>
      <c r="H489" s="34">
        <v>3</v>
      </c>
      <c r="I489" s="34">
        <v>1</v>
      </c>
      <c r="J489" s="35" t="s">
        <v>168</v>
      </c>
    </row>
    <row r="490" spans="1:10" ht="26.4">
      <c r="A490" s="35" t="s">
        <v>301</v>
      </c>
      <c r="B490" s="34">
        <v>52</v>
      </c>
      <c r="C490" s="35" t="s">
        <v>302</v>
      </c>
      <c r="D490" s="35" t="s">
        <v>56</v>
      </c>
      <c r="E490" s="35" t="s">
        <v>303</v>
      </c>
      <c r="F490" s="34">
        <v>10</v>
      </c>
      <c r="G490" s="35" t="s">
        <v>186</v>
      </c>
      <c r="H490" s="34">
        <v>5</v>
      </c>
      <c r="I490" s="34">
        <v>2</v>
      </c>
      <c r="J490" s="35" t="s">
        <v>164</v>
      </c>
    </row>
    <row r="491" spans="1:10">
      <c r="A491" s="35" t="s">
        <v>2114</v>
      </c>
      <c r="B491" s="34">
        <v>468</v>
      </c>
      <c r="C491" s="35" t="s">
        <v>2115</v>
      </c>
      <c r="D491" s="35" t="s">
        <v>98</v>
      </c>
      <c r="E491" s="35" t="s">
        <v>2116</v>
      </c>
      <c r="F491" s="34">
        <v>11</v>
      </c>
      <c r="G491" s="35" t="s">
        <v>186</v>
      </c>
      <c r="H491" s="34">
        <v>6</v>
      </c>
      <c r="I491" s="34">
        <v>1</v>
      </c>
      <c r="J491" s="35" t="s">
        <v>168</v>
      </c>
    </row>
    <row r="492" spans="1:10" ht="26.4">
      <c r="A492" s="35" t="s">
        <v>1889</v>
      </c>
      <c r="B492" s="34">
        <v>239</v>
      </c>
      <c r="C492" s="35" t="s">
        <v>1890</v>
      </c>
      <c r="D492" s="35" t="s">
        <v>72</v>
      </c>
      <c r="E492" s="35" t="s">
        <v>1891</v>
      </c>
      <c r="F492" s="34">
        <v>10</v>
      </c>
      <c r="G492" s="35" t="s">
        <v>186</v>
      </c>
      <c r="H492" s="34">
        <v>4</v>
      </c>
      <c r="I492" s="34">
        <v>2</v>
      </c>
      <c r="J492" s="35" t="s">
        <v>164</v>
      </c>
    </row>
    <row r="493" spans="1:10" ht="26.4">
      <c r="A493" s="35" t="s">
        <v>2081</v>
      </c>
      <c r="B493" s="34">
        <v>443</v>
      </c>
      <c r="C493" s="35" t="s">
        <v>2082</v>
      </c>
      <c r="D493" s="35" t="s">
        <v>94</v>
      </c>
      <c r="E493" s="35" t="s">
        <v>2083</v>
      </c>
      <c r="F493" s="34">
        <v>11</v>
      </c>
      <c r="G493" s="35" t="s">
        <v>186</v>
      </c>
      <c r="H493" s="34">
        <v>5</v>
      </c>
      <c r="I493" s="34">
        <v>2</v>
      </c>
      <c r="J493" s="35" t="s">
        <v>164</v>
      </c>
    </row>
    <row r="494" spans="1:10" ht="26.4">
      <c r="A494" s="35" t="s">
        <v>331</v>
      </c>
      <c r="B494" s="34">
        <v>69</v>
      </c>
      <c r="C494" s="35" t="s">
        <v>332</v>
      </c>
      <c r="D494" s="35" t="s">
        <v>58</v>
      </c>
      <c r="E494" s="35" t="s">
        <v>333</v>
      </c>
      <c r="F494" s="34">
        <v>11</v>
      </c>
      <c r="G494" s="35" t="s">
        <v>186</v>
      </c>
      <c r="H494" s="34">
        <v>5</v>
      </c>
      <c r="I494" s="34">
        <v>1</v>
      </c>
      <c r="J494" s="35" t="s">
        <v>168</v>
      </c>
    </row>
    <row r="495" spans="1:10" ht="26.4">
      <c r="A495" s="35" t="s">
        <v>879</v>
      </c>
      <c r="B495" s="34">
        <v>364</v>
      </c>
      <c r="C495" s="35" t="s">
        <v>880</v>
      </c>
      <c r="D495" s="35" t="s">
        <v>86</v>
      </c>
      <c r="E495" s="35" t="s">
        <v>881</v>
      </c>
      <c r="F495" s="34">
        <v>12</v>
      </c>
      <c r="G495" s="35" t="s">
        <v>186</v>
      </c>
      <c r="H495" s="34">
        <v>6</v>
      </c>
      <c r="I495" s="34">
        <v>2</v>
      </c>
      <c r="J495" s="35" t="s">
        <v>164</v>
      </c>
    </row>
    <row r="496" spans="1:10" ht="26.4">
      <c r="A496" s="35" t="s">
        <v>1269</v>
      </c>
      <c r="B496" s="34">
        <v>582</v>
      </c>
      <c r="C496" s="35" t="s">
        <v>1270</v>
      </c>
      <c r="D496" s="35" t="s">
        <v>114</v>
      </c>
      <c r="E496" s="35" t="s">
        <v>1271</v>
      </c>
      <c r="F496" s="34">
        <v>9</v>
      </c>
      <c r="G496" s="35" t="s">
        <v>186</v>
      </c>
      <c r="H496" s="34">
        <v>4</v>
      </c>
      <c r="I496" s="34">
        <v>1</v>
      </c>
      <c r="J496" s="35" t="s">
        <v>168</v>
      </c>
    </row>
    <row r="497" spans="1:10">
      <c r="A497" s="35" t="s">
        <v>1932</v>
      </c>
      <c r="B497" s="34">
        <v>313</v>
      </c>
      <c r="C497" s="35" t="s">
        <v>1933</v>
      </c>
      <c r="D497" s="35" t="s">
        <v>80</v>
      </c>
      <c r="E497" s="35" t="s">
        <v>1934</v>
      </c>
      <c r="F497" s="34">
        <v>10</v>
      </c>
      <c r="G497" s="35" t="s">
        <v>186</v>
      </c>
      <c r="H497" s="34">
        <v>5</v>
      </c>
      <c r="I497" s="34">
        <v>2</v>
      </c>
      <c r="J497" s="35" t="s">
        <v>164</v>
      </c>
    </row>
    <row r="498" spans="1:10" ht="26.4">
      <c r="A498" s="35" t="s">
        <v>2210</v>
      </c>
      <c r="B498" s="34">
        <v>544</v>
      </c>
      <c r="C498" s="35" t="s">
        <v>2211</v>
      </c>
      <c r="D498" s="35" t="s">
        <v>108</v>
      </c>
      <c r="E498" s="35" t="s">
        <v>2212</v>
      </c>
      <c r="F498" s="34">
        <v>10</v>
      </c>
      <c r="G498" s="35" t="s">
        <v>186</v>
      </c>
      <c r="H498" s="34">
        <v>4</v>
      </c>
      <c r="I498" s="34">
        <v>1</v>
      </c>
      <c r="J498" s="35" t="s">
        <v>168</v>
      </c>
    </row>
    <row r="499" spans="1:10" ht="26.4">
      <c r="A499" s="35" t="s">
        <v>795</v>
      </c>
      <c r="B499" s="34">
        <v>326</v>
      </c>
      <c r="C499" s="35" t="s">
        <v>796</v>
      </c>
      <c r="D499" s="35" t="s">
        <v>82</v>
      </c>
      <c r="E499" s="35" t="s">
        <v>797</v>
      </c>
      <c r="F499" s="34">
        <v>11</v>
      </c>
      <c r="G499" s="35" t="s">
        <v>186</v>
      </c>
      <c r="H499" s="34">
        <v>6</v>
      </c>
      <c r="I499" s="34">
        <v>1</v>
      </c>
      <c r="J499" s="35" t="s">
        <v>168</v>
      </c>
    </row>
    <row r="500" spans="1:10" ht="26.4">
      <c r="A500" s="35" t="s">
        <v>708</v>
      </c>
      <c r="B500" s="34">
        <v>282</v>
      </c>
      <c r="C500" s="35" t="s">
        <v>709</v>
      </c>
      <c r="D500" s="35" t="s">
        <v>78</v>
      </c>
      <c r="E500" s="35" t="s">
        <v>710</v>
      </c>
      <c r="F500" s="34">
        <v>10</v>
      </c>
      <c r="G500" s="35" t="s">
        <v>186</v>
      </c>
      <c r="H500" s="34">
        <v>4</v>
      </c>
      <c r="I500" s="34">
        <v>1</v>
      </c>
      <c r="J500" s="35" t="s">
        <v>168</v>
      </c>
    </row>
    <row r="501" spans="1:10">
      <c r="A501" s="35" t="s">
        <v>735</v>
      </c>
      <c r="B501" s="34">
        <v>292</v>
      </c>
      <c r="C501" s="35" t="s">
        <v>736</v>
      </c>
      <c r="D501" s="35" t="s">
        <v>78</v>
      </c>
      <c r="E501" s="35" t="s">
        <v>737</v>
      </c>
      <c r="F501" s="34">
        <v>8</v>
      </c>
      <c r="G501" s="35" t="s">
        <v>186</v>
      </c>
      <c r="H501" s="34">
        <v>2</v>
      </c>
      <c r="I501" s="34">
        <v>2</v>
      </c>
      <c r="J501" s="35" t="s">
        <v>164</v>
      </c>
    </row>
    <row r="502" spans="1:10" ht="26.4">
      <c r="A502" s="35" t="s">
        <v>690</v>
      </c>
      <c r="B502" s="34">
        <v>274</v>
      </c>
      <c r="C502" s="35" t="s">
        <v>691</v>
      </c>
      <c r="D502" s="35" t="s">
        <v>76</v>
      </c>
      <c r="E502" s="35" t="s">
        <v>692</v>
      </c>
      <c r="F502" s="34">
        <v>10</v>
      </c>
      <c r="G502" s="35" t="s">
        <v>186</v>
      </c>
      <c r="H502" s="34">
        <v>4</v>
      </c>
      <c r="I502" s="34">
        <v>2</v>
      </c>
      <c r="J502" s="35" t="s">
        <v>164</v>
      </c>
    </row>
    <row r="503" spans="1:10" ht="26.4">
      <c r="A503" s="35" t="s">
        <v>1676</v>
      </c>
      <c r="B503" s="34">
        <v>75</v>
      </c>
      <c r="C503" s="35" t="s">
        <v>1677</v>
      </c>
      <c r="D503" s="35" t="s">
        <v>58</v>
      </c>
      <c r="E503" s="35" t="s">
        <v>1678</v>
      </c>
      <c r="F503" s="34">
        <v>12</v>
      </c>
      <c r="G503" s="35" t="s">
        <v>186</v>
      </c>
      <c r="H503" s="34">
        <v>6</v>
      </c>
      <c r="I503" s="34">
        <v>2</v>
      </c>
      <c r="J503" s="35" t="s">
        <v>164</v>
      </c>
    </row>
    <row r="504" spans="1:10">
      <c r="A504" s="35" t="s">
        <v>873</v>
      </c>
      <c r="B504" s="34">
        <v>360</v>
      </c>
      <c r="C504" s="35" t="s">
        <v>874</v>
      </c>
      <c r="D504" s="35" t="s">
        <v>84</v>
      </c>
      <c r="E504" s="35" t="s">
        <v>875</v>
      </c>
      <c r="F504" s="34">
        <v>9</v>
      </c>
      <c r="G504" s="35" t="s">
        <v>186</v>
      </c>
      <c r="H504" s="34">
        <v>4</v>
      </c>
      <c r="I504" s="34">
        <v>2</v>
      </c>
      <c r="J504" s="35" t="s">
        <v>164</v>
      </c>
    </row>
    <row r="505" spans="1:10">
      <c r="A505" s="35" t="s">
        <v>1836</v>
      </c>
      <c r="B505" s="34">
        <v>190</v>
      </c>
      <c r="C505" s="35" t="s">
        <v>1837</v>
      </c>
      <c r="D505" s="35" t="s">
        <v>66</v>
      </c>
      <c r="E505" s="35" t="s">
        <v>1838</v>
      </c>
      <c r="F505" s="34">
        <v>9</v>
      </c>
      <c r="G505" s="35" t="s">
        <v>186</v>
      </c>
      <c r="H505" s="34">
        <v>4</v>
      </c>
      <c r="I505" s="34">
        <v>2</v>
      </c>
      <c r="J505" s="35" t="s">
        <v>164</v>
      </c>
    </row>
    <row r="506" spans="1:10">
      <c r="A506" s="35" t="s">
        <v>1200</v>
      </c>
      <c r="B506" s="34">
        <v>548</v>
      </c>
      <c r="C506" s="35" t="s">
        <v>1201</v>
      </c>
      <c r="D506" s="35" t="s">
        <v>108</v>
      </c>
      <c r="E506" s="35" t="s">
        <v>1202</v>
      </c>
      <c r="F506" s="34">
        <v>11</v>
      </c>
      <c r="G506" s="35" t="s">
        <v>186</v>
      </c>
      <c r="H506" s="34">
        <v>6</v>
      </c>
      <c r="I506" s="34">
        <v>2</v>
      </c>
      <c r="J506" s="35" t="s">
        <v>164</v>
      </c>
    </row>
    <row r="507" spans="1:10">
      <c r="A507" s="35" t="s">
        <v>1691</v>
      </c>
      <c r="B507" s="34">
        <v>88</v>
      </c>
      <c r="C507" s="35" t="s">
        <v>1692</v>
      </c>
      <c r="D507" s="35" t="s">
        <v>58</v>
      </c>
      <c r="E507" s="35" t="s">
        <v>1693</v>
      </c>
      <c r="F507" s="34">
        <v>7</v>
      </c>
      <c r="G507" s="35" t="s">
        <v>186</v>
      </c>
      <c r="H507" s="34">
        <v>2</v>
      </c>
      <c r="I507" s="34">
        <v>2</v>
      </c>
      <c r="J507" s="35" t="s">
        <v>164</v>
      </c>
    </row>
    <row r="508" spans="1:10" ht="26.4">
      <c r="A508" s="35" t="s">
        <v>2362</v>
      </c>
      <c r="B508" s="34">
        <v>652</v>
      </c>
      <c r="C508" s="35" t="s">
        <v>2363</v>
      </c>
      <c r="D508" s="35" t="s">
        <v>128</v>
      </c>
      <c r="E508" s="35" t="s">
        <v>2364</v>
      </c>
      <c r="F508" s="34">
        <v>12</v>
      </c>
      <c r="G508" s="35" t="s">
        <v>186</v>
      </c>
      <c r="H508" s="34">
        <v>6</v>
      </c>
      <c r="I508" s="34">
        <v>1</v>
      </c>
      <c r="J508" s="35" t="s">
        <v>168</v>
      </c>
    </row>
    <row r="509" spans="1:10">
      <c r="A509" s="35" t="s">
        <v>1158</v>
      </c>
      <c r="B509" s="34">
        <v>532</v>
      </c>
      <c r="C509" s="35" t="s">
        <v>1159</v>
      </c>
      <c r="D509" s="35" t="s">
        <v>106</v>
      </c>
      <c r="E509" s="35" t="s">
        <v>1160</v>
      </c>
      <c r="F509" s="34">
        <v>11</v>
      </c>
      <c r="G509" s="35" t="s">
        <v>186</v>
      </c>
      <c r="H509" s="34">
        <v>6</v>
      </c>
      <c r="I509" s="34">
        <v>2</v>
      </c>
      <c r="J509" s="35" t="s">
        <v>164</v>
      </c>
    </row>
    <row r="510" spans="1:10">
      <c r="A510" s="35" t="s">
        <v>1425</v>
      </c>
      <c r="B510" s="34">
        <v>697</v>
      </c>
      <c r="C510" s="35" t="s">
        <v>1426</v>
      </c>
      <c r="D510" s="35" t="s">
        <v>132</v>
      </c>
      <c r="E510" s="35" t="s">
        <v>1427</v>
      </c>
      <c r="F510" s="34">
        <v>11</v>
      </c>
      <c r="G510" s="35" t="s">
        <v>186</v>
      </c>
      <c r="H510" s="34">
        <v>6</v>
      </c>
      <c r="I510" s="34">
        <v>2</v>
      </c>
      <c r="J510" s="35" t="s">
        <v>164</v>
      </c>
    </row>
    <row r="511" spans="1:10" ht="26.4">
      <c r="A511" s="35" t="s">
        <v>1512</v>
      </c>
      <c r="B511" s="34">
        <v>740</v>
      </c>
      <c r="C511" s="35" t="s">
        <v>1513</v>
      </c>
      <c r="D511" s="35" t="s">
        <v>142</v>
      </c>
      <c r="E511" s="35" t="s">
        <v>1514</v>
      </c>
      <c r="F511" s="34">
        <v>11</v>
      </c>
      <c r="G511" s="35" t="s">
        <v>186</v>
      </c>
      <c r="H511" s="34">
        <v>6</v>
      </c>
      <c r="I511" s="34">
        <v>2</v>
      </c>
      <c r="J511" s="35" t="s">
        <v>164</v>
      </c>
    </row>
    <row r="512" spans="1:10" ht="26.4">
      <c r="A512" s="35" t="s">
        <v>2036</v>
      </c>
      <c r="B512" s="34">
        <v>405</v>
      </c>
      <c r="C512" s="35" t="s">
        <v>2037</v>
      </c>
      <c r="D512" s="35" t="s">
        <v>92</v>
      </c>
      <c r="E512" s="35" t="s">
        <v>2038</v>
      </c>
      <c r="F512" s="34">
        <v>8</v>
      </c>
      <c r="G512" s="35" t="s">
        <v>186</v>
      </c>
      <c r="H512" s="34">
        <v>3</v>
      </c>
      <c r="I512" s="34">
        <v>1</v>
      </c>
      <c r="J512" s="35" t="s">
        <v>168</v>
      </c>
    </row>
    <row r="513" spans="1:10" ht="26.4">
      <c r="A513" s="35" t="s">
        <v>587</v>
      </c>
      <c r="B513" s="34">
        <v>234</v>
      </c>
      <c r="C513" s="35" t="s">
        <v>1881</v>
      </c>
      <c r="D513" s="35" t="s">
        <v>72</v>
      </c>
      <c r="E513" s="35" t="s">
        <v>1882</v>
      </c>
      <c r="F513" s="34">
        <v>11</v>
      </c>
      <c r="G513" s="35" t="s">
        <v>186</v>
      </c>
      <c r="H513" s="34">
        <v>6</v>
      </c>
      <c r="I513" s="34">
        <v>2</v>
      </c>
      <c r="J513" s="35" t="s">
        <v>164</v>
      </c>
    </row>
    <row r="514" spans="1:10" ht="26.4">
      <c r="A514" s="35" t="s">
        <v>900</v>
      </c>
      <c r="B514" s="34">
        <v>375</v>
      </c>
      <c r="C514" s="35" t="s">
        <v>901</v>
      </c>
      <c r="D514" s="35" t="s">
        <v>90</v>
      </c>
      <c r="E514" s="35" t="s">
        <v>902</v>
      </c>
      <c r="F514" s="34">
        <v>12</v>
      </c>
      <c r="G514" s="35" t="s">
        <v>186</v>
      </c>
      <c r="H514" s="34">
        <v>6</v>
      </c>
      <c r="I514" s="34">
        <v>1</v>
      </c>
      <c r="J514" s="35" t="s">
        <v>168</v>
      </c>
    </row>
    <row r="515" spans="1:10">
      <c r="A515" s="35" t="s">
        <v>1802</v>
      </c>
      <c r="B515" s="34">
        <v>160</v>
      </c>
      <c r="C515" s="35" t="s">
        <v>1803</v>
      </c>
      <c r="D515" s="35" t="s">
        <v>64</v>
      </c>
      <c r="E515" s="35" t="s">
        <v>1804</v>
      </c>
      <c r="F515" s="34">
        <v>11</v>
      </c>
      <c r="G515" s="35" t="s">
        <v>186</v>
      </c>
      <c r="H515" s="34">
        <v>6</v>
      </c>
      <c r="I515" s="34">
        <v>1</v>
      </c>
      <c r="J515" s="35" t="s">
        <v>168</v>
      </c>
    </row>
    <row r="516" spans="1:10" ht="26.4">
      <c r="A516" s="35" t="s">
        <v>678</v>
      </c>
      <c r="B516" s="34">
        <v>270</v>
      </c>
      <c r="C516" s="35" t="s">
        <v>679</v>
      </c>
      <c r="D516" s="35" t="s">
        <v>76</v>
      </c>
      <c r="E516" s="35" t="s">
        <v>680</v>
      </c>
      <c r="F516" s="34">
        <v>11</v>
      </c>
      <c r="G516" s="35" t="s">
        <v>186</v>
      </c>
      <c r="H516" s="34">
        <v>5</v>
      </c>
      <c r="I516" s="34">
        <v>2</v>
      </c>
      <c r="J516" s="35" t="s">
        <v>164</v>
      </c>
    </row>
    <row r="517" spans="1:10" ht="26.4">
      <c r="A517" s="35" t="s">
        <v>1497</v>
      </c>
      <c r="B517" s="34">
        <v>732</v>
      </c>
      <c r="C517" s="35" t="s">
        <v>1498</v>
      </c>
      <c r="D517" s="35" t="s">
        <v>140</v>
      </c>
      <c r="E517" s="35" t="s">
        <v>1499</v>
      </c>
      <c r="F517" s="34">
        <v>11</v>
      </c>
      <c r="G517" s="35" t="s">
        <v>186</v>
      </c>
      <c r="H517" s="34">
        <v>6</v>
      </c>
      <c r="I517" s="34">
        <v>1</v>
      </c>
      <c r="J517" s="35" t="s">
        <v>168</v>
      </c>
    </row>
    <row r="518" spans="1:10" ht="26.4">
      <c r="A518" s="35" t="s">
        <v>1842</v>
      </c>
      <c r="B518" s="34">
        <v>201</v>
      </c>
      <c r="C518" s="35" t="s">
        <v>1843</v>
      </c>
      <c r="D518" s="35" t="s">
        <v>68</v>
      </c>
      <c r="E518" s="35" t="s">
        <v>1844</v>
      </c>
      <c r="F518" s="34">
        <v>10</v>
      </c>
      <c r="G518" s="35" t="s">
        <v>186</v>
      </c>
      <c r="H518" s="34">
        <v>4</v>
      </c>
      <c r="I518" s="34">
        <v>1</v>
      </c>
      <c r="J518" s="35" t="s">
        <v>168</v>
      </c>
    </row>
    <row r="519" spans="1:10" ht="26.4">
      <c r="A519" s="35" t="s">
        <v>2488</v>
      </c>
      <c r="B519" s="34">
        <v>759</v>
      </c>
      <c r="C519" s="35" t="s">
        <v>2489</v>
      </c>
      <c r="D519" s="35" t="s">
        <v>144</v>
      </c>
      <c r="E519" s="35" t="s">
        <v>2490</v>
      </c>
      <c r="F519" s="34">
        <v>10</v>
      </c>
      <c r="G519" s="35" t="s">
        <v>186</v>
      </c>
      <c r="H519" s="34">
        <v>4</v>
      </c>
      <c r="I519" s="34">
        <v>2</v>
      </c>
      <c r="J519" s="35" t="s">
        <v>164</v>
      </c>
    </row>
    <row r="520" spans="1:10">
      <c r="A520" s="35" t="s">
        <v>1697</v>
      </c>
      <c r="B520" s="34">
        <v>90</v>
      </c>
      <c r="C520" s="35" t="s">
        <v>1698</v>
      </c>
      <c r="D520" s="35" t="s">
        <v>58</v>
      </c>
      <c r="E520" s="35" t="s">
        <v>1699</v>
      </c>
      <c r="F520" s="34">
        <v>7</v>
      </c>
      <c r="G520" s="35" t="s">
        <v>186</v>
      </c>
      <c r="H520" s="34">
        <v>2</v>
      </c>
      <c r="I520" s="34">
        <v>2</v>
      </c>
      <c r="J520" s="35" t="s">
        <v>164</v>
      </c>
    </row>
    <row r="521" spans="1:10">
      <c r="A521" s="35" t="s">
        <v>292</v>
      </c>
      <c r="B521" s="34">
        <v>49</v>
      </c>
      <c r="C521" s="35" t="s">
        <v>293</v>
      </c>
      <c r="D521" s="35" t="s">
        <v>56</v>
      </c>
      <c r="E521" s="35" t="s">
        <v>294</v>
      </c>
      <c r="F521" s="34">
        <v>12</v>
      </c>
      <c r="G521" s="35" t="s">
        <v>186</v>
      </c>
      <c r="H521" s="34">
        <v>6</v>
      </c>
      <c r="I521" s="34">
        <v>2</v>
      </c>
      <c r="J521" s="35" t="s">
        <v>164</v>
      </c>
    </row>
    <row r="522" spans="1:10" ht="26.4">
      <c r="A522" s="35" t="s">
        <v>738</v>
      </c>
      <c r="B522" s="34">
        <v>293</v>
      </c>
      <c r="C522" s="35" t="s">
        <v>739</v>
      </c>
      <c r="D522" s="35" t="s">
        <v>78</v>
      </c>
      <c r="E522" s="35" t="s">
        <v>740</v>
      </c>
      <c r="F522" s="34">
        <v>8</v>
      </c>
      <c r="G522" s="35" t="s">
        <v>186</v>
      </c>
      <c r="H522" s="34">
        <v>2</v>
      </c>
      <c r="I522" s="34">
        <v>2</v>
      </c>
      <c r="J522" s="35" t="s">
        <v>164</v>
      </c>
    </row>
    <row r="523" spans="1:10">
      <c r="A523" s="35" t="s">
        <v>1386</v>
      </c>
      <c r="B523" s="34">
        <v>675</v>
      </c>
      <c r="C523" s="35" t="s">
        <v>1387</v>
      </c>
      <c r="D523" s="35" t="s">
        <v>130</v>
      </c>
      <c r="E523" s="35" t="s">
        <v>1388</v>
      </c>
      <c r="F523" s="34">
        <v>10</v>
      </c>
      <c r="G523" s="35" t="s">
        <v>186</v>
      </c>
      <c r="H523" s="34">
        <v>5</v>
      </c>
      <c r="I523" s="34">
        <v>2</v>
      </c>
      <c r="J523" s="35" t="s">
        <v>164</v>
      </c>
    </row>
    <row r="524" spans="1:10" ht="26.4">
      <c r="A524" s="35" t="s">
        <v>1002</v>
      </c>
      <c r="B524" s="34">
        <v>441</v>
      </c>
      <c r="C524" s="35" t="s">
        <v>1003</v>
      </c>
      <c r="D524" s="35" t="s">
        <v>94</v>
      </c>
      <c r="E524" s="35" t="s">
        <v>1004</v>
      </c>
      <c r="F524" s="34">
        <v>11</v>
      </c>
      <c r="G524" s="35" t="s">
        <v>186</v>
      </c>
      <c r="H524" s="34">
        <v>5</v>
      </c>
      <c r="I524" s="34">
        <v>2</v>
      </c>
      <c r="J524" s="35" t="s">
        <v>164</v>
      </c>
    </row>
    <row r="525" spans="1:10" ht="26.4">
      <c r="A525" s="35" t="s">
        <v>2374</v>
      </c>
      <c r="B525" s="34">
        <v>658</v>
      </c>
      <c r="C525" s="35" t="s">
        <v>2375</v>
      </c>
      <c r="D525" s="35" t="s">
        <v>128</v>
      </c>
      <c r="E525" s="35" t="s">
        <v>2376</v>
      </c>
      <c r="F525" s="34">
        <v>10</v>
      </c>
      <c r="G525" s="35" t="s">
        <v>186</v>
      </c>
      <c r="H525" s="34">
        <v>4</v>
      </c>
      <c r="I525" s="34">
        <v>2</v>
      </c>
      <c r="J525" s="35" t="s">
        <v>164</v>
      </c>
    </row>
    <row r="526" spans="1:10" ht="26.4">
      <c r="A526" s="35" t="s">
        <v>1833</v>
      </c>
      <c r="B526" s="34">
        <v>186</v>
      </c>
      <c r="C526" s="35" t="s">
        <v>1834</v>
      </c>
      <c r="D526" s="35" t="s">
        <v>66</v>
      </c>
      <c r="E526" s="35" t="s">
        <v>1835</v>
      </c>
      <c r="F526" s="34">
        <v>6</v>
      </c>
      <c r="G526" s="35" t="s">
        <v>186</v>
      </c>
      <c r="H526" s="34">
        <v>1</v>
      </c>
      <c r="I526" s="34">
        <v>1</v>
      </c>
      <c r="J526" s="35" t="s">
        <v>168</v>
      </c>
    </row>
    <row r="527" spans="1:10" ht="26.4">
      <c r="A527" s="35" t="s">
        <v>1869</v>
      </c>
      <c r="B527" s="34">
        <v>228</v>
      </c>
      <c r="C527" s="35" t="s">
        <v>1870</v>
      </c>
      <c r="D527" s="35" t="s">
        <v>70</v>
      </c>
      <c r="E527" s="35" t="s">
        <v>1871</v>
      </c>
      <c r="F527" s="34">
        <v>9</v>
      </c>
      <c r="G527" s="35" t="s">
        <v>186</v>
      </c>
      <c r="H527" s="34">
        <v>4</v>
      </c>
      <c r="I527" s="34">
        <v>2</v>
      </c>
      <c r="J527" s="35" t="s">
        <v>164</v>
      </c>
    </row>
    <row r="528" spans="1:10" ht="26.4">
      <c r="A528" s="35" t="s">
        <v>2347</v>
      </c>
      <c r="B528" s="34">
        <v>642</v>
      </c>
      <c r="C528" s="35" t="s">
        <v>2348</v>
      </c>
      <c r="D528" s="35" t="s">
        <v>2343</v>
      </c>
      <c r="E528" s="35" t="s">
        <v>2349</v>
      </c>
      <c r="F528" s="34">
        <v>9</v>
      </c>
      <c r="G528" s="35" t="s">
        <v>186</v>
      </c>
      <c r="H528" s="34">
        <v>4</v>
      </c>
      <c r="I528" s="34">
        <v>2</v>
      </c>
      <c r="J528" s="35" t="s">
        <v>164</v>
      </c>
    </row>
    <row r="529" spans="1:10">
      <c r="A529" s="35" t="s">
        <v>870</v>
      </c>
      <c r="B529" s="34">
        <v>359</v>
      </c>
      <c r="C529" s="35" t="s">
        <v>871</v>
      </c>
      <c r="D529" s="35" t="s">
        <v>84</v>
      </c>
      <c r="E529" s="35" t="s">
        <v>872</v>
      </c>
      <c r="F529" s="34">
        <v>11</v>
      </c>
      <c r="G529" s="35" t="s">
        <v>186</v>
      </c>
      <c r="H529" s="34">
        <v>5</v>
      </c>
      <c r="I529" s="34">
        <v>2</v>
      </c>
      <c r="J529" s="35" t="s">
        <v>164</v>
      </c>
    </row>
    <row r="530" spans="1:10" ht="26.4">
      <c r="A530" s="35" t="s">
        <v>756</v>
      </c>
      <c r="B530" s="34">
        <v>302</v>
      </c>
      <c r="C530" s="35" t="s">
        <v>757</v>
      </c>
      <c r="D530" s="35" t="s">
        <v>80</v>
      </c>
      <c r="E530" s="35" t="s">
        <v>758</v>
      </c>
      <c r="F530" s="34">
        <v>10</v>
      </c>
      <c r="G530" s="35" t="s">
        <v>186</v>
      </c>
      <c r="H530" s="34">
        <v>5</v>
      </c>
      <c r="I530" s="34">
        <v>1</v>
      </c>
      <c r="J530" s="35" t="s">
        <v>168</v>
      </c>
    </row>
    <row r="531" spans="1:10" ht="26.4">
      <c r="A531" s="35" t="s">
        <v>1524</v>
      </c>
      <c r="B531" s="34">
        <v>673</v>
      </c>
      <c r="C531" s="35" t="s">
        <v>1525</v>
      </c>
      <c r="D531" s="35" t="s">
        <v>130</v>
      </c>
      <c r="E531" s="35" t="s">
        <v>1526</v>
      </c>
      <c r="F531" s="34">
        <v>10</v>
      </c>
      <c r="G531" s="35" t="s">
        <v>186</v>
      </c>
      <c r="H531" s="34">
        <v>5</v>
      </c>
      <c r="I531" s="34">
        <v>2</v>
      </c>
      <c r="J531" s="35" t="s">
        <v>164</v>
      </c>
    </row>
    <row r="532" spans="1:10" ht="26.4">
      <c r="A532" s="35" t="s">
        <v>220</v>
      </c>
      <c r="B532" s="34">
        <v>14</v>
      </c>
      <c r="C532" s="35" t="s">
        <v>221</v>
      </c>
      <c r="D532" s="35" t="s">
        <v>54</v>
      </c>
      <c r="E532" s="35" t="s">
        <v>222</v>
      </c>
      <c r="F532" s="34">
        <v>10</v>
      </c>
      <c r="G532" s="35" t="s">
        <v>186</v>
      </c>
      <c r="H532" s="34">
        <v>5</v>
      </c>
      <c r="I532" s="34">
        <v>2</v>
      </c>
      <c r="J532" s="35" t="s">
        <v>164</v>
      </c>
    </row>
    <row r="533" spans="1:10" ht="26.4">
      <c r="A533" s="35" t="s">
        <v>2280</v>
      </c>
      <c r="B533" s="34">
        <v>615</v>
      </c>
      <c r="C533" s="35" t="s">
        <v>2281</v>
      </c>
      <c r="D533" s="35" t="s">
        <v>2269</v>
      </c>
      <c r="E533" s="35" t="s">
        <v>2282</v>
      </c>
      <c r="F533" s="34">
        <v>11</v>
      </c>
      <c r="G533" s="35" t="s">
        <v>186</v>
      </c>
      <c r="H533" s="34">
        <v>6</v>
      </c>
      <c r="I533" s="34">
        <v>2</v>
      </c>
      <c r="J533" s="35" t="s">
        <v>164</v>
      </c>
    </row>
    <row r="534" spans="1:10" ht="26.4">
      <c r="A534" s="35" t="s">
        <v>2048</v>
      </c>
      <c r="B534" s="34">
        <v>415</v>
      </c>
      <c r="C534" s="35" t="s">
        <v>2049</v>
      </c>
      <c r="D534" s="35" t="s">
        <v>92</v>
      </c>
      <c r="E534" s="35" t="s">
        <v>2050</v>
      </c>
      <c r="F534" s="34">
        <v>9</v>
      </c>
      <c r="G534" s="35" t="s">
        <v>186</v>
      </c>
      <c r="H534" s="34">
        <v>4</v>
      </c>
      <c r="I534" s="34">
        <v>2</v>
      </c>
      <c r="J534" s="35" t="s">
        <v>164</v>
      </c>
    </row>
    <row r="535" spans="1:10" ht="26.4">
      <c r="A535" s="35" t="s">
        <v>2039</v>
      </c>
      <c r="B535" s="34">
        <v>407</v>
      </c>
      <c r="C535" s="35" t="s">
        <v>2040</v>
      </c>
      <c r="D535" s="35" t="s">
        <v>92</v>
      </c>
      <c r="E535" s="35" t="s">
        <v>2041</v>
      </c>
      <c r="F535" s="34">
        <v>7</v>
      </c>
      <c r="G535" s="35" t="s">
        <v>186</v>
      </c>
      <c r="H535" s="34">
        <v>1</v>
      </c>
      <c r="I535" s="34">
        <v>1</v>
      </c>
      <c r="J535" s="35" t="s">
        <v>168</v>
      </c>
    </row>
    <row r="536" spans="1:10" ht="26.4">
      <c r="A536" s="35" t="s">
        <v>304</v>
      </c>
      <c r="B536" s="34">
        <v>53</v>
      </c>
      <c r="C536" s="35" t="s">
        <v>305</v>
      </c>
      <c r="D536" s="35" t="s">
        <v>56</v>
      </c>
      <c r="E536" s="35" t="s">
        <v>306</v>
      </c>
      <c r="F536" s="34">
        <v>10</v>
      </c>
      <c r="G536" s="35" t="s">
        <v>186</v>
      </c>
      <c r="H536" s="34">
        <v>5</v>
      </c>
      <c r="I536" s="34">
        <v>2</v>
      </c>
      <c r="J536" s="35" t="s">
        <v>164</v>
      </c>
    </row>
    <row r="537" spans="1:10" ht="26.4">
      <c r="A537" s="35" t="s">
        <v>1368</v>
      </c>
      <c r="B537" s="34">
        <v>663</v>
      </c>
      <c r="C537" s="35" t="s">
        <v>1369</v>
      </c>
      <c r="D537" s="35" t="s">
        <v>130</v>
      </c>
      <c r="E537" s="35" t="s">
        <v>1370</v>
      </c>
      <c r="F537" s="34">
        <v>10</v>
      </c>
      <c r="G537" s="35" t="s">
        <v>186</v>
      </c>
      <c r="H537" s="34">
        <v>5</v>
      </c>
      <c r="I537" s="34">
        <v>1</v>
      </c>
      <c r="J537" s="35" t="s">
        <v>168</v>
      </c>
    </row>
    <row r="538" spans="1:10" ht="26.4">
      <c r="A538" s="35" t="s">
        <v>2289</v>
      </c>
      <c r="B538" s="34">
        <v>619</v>
      </c>
      <c r="C538" s="35" t="s">
        <v>2290</v>
      </c>
      <c r="D538" s="35" t="s">
        <v>118</v>
      </c>
      <c r="E538" s="35" t="s">
        <v>2291</v>
      </c>
      <c r="F538" s="34">
        <v>9</v>
      </c>
      <c r="G538" s="35" t="s">
        <v>186</v>
      </c>
      <c r="H538" s="34">
        <v>4</v>
      </c>
      <c r="I538" s="34">
        <v>1</v>
      </c>
      <c r="J538" s="35" t="s">
        <v>168</v>
      </c>
    </row>
    <row r="539" spans="1:10" ht="26.4">
      <c r="A539" s="35" t="s">
        <v>442</v>
      </c>
      <c r="B539" s="34">
        <v>149</v>
      </c>
      <c r="C539" s="35" t="s">
        <v>443</v>
      </c>
      <c r="D539" s="35" t="s">
        <v>62</v>
      </c>
      <c r="E539" s="35" t="s">
        <v>444</v>
      </c>
      <c r="F539" s="34">
        <v>10</v>
      </c>
      <c r="G539" s="35" t="s">
        <v>186</v>
      </c>
      <c r="H539" s="34">
        <v>4</v>
      </c>
      <c r="I539" s="34">
        <v>2</v>
      </c>
      <c r="J539" s="35" t="s">
        <v>164</v>
      </c>
    </row>
    <row r="540" spans="1:10" ht="26.4">
      <c r="A540" s="35" t="s">
        <v>2286</v>
      </c>
      <c r="B540" s="34">
        <v>618</v>
      </c>
      <c r="C540" s="35" t="s">
        <v>2287</v>
      </c>
      <c r="D540" s="35" t="s">
        <v>118</v>
      </c>
      <c r="E540" s="35" t="s">
        <v>2288</v>
      </c>
      <c r="F540" s="34">
        <v>11</v>
      </c>
      <c r="G540" s="35" t="s">
        <v>186</v>
      </c>
      <c r="H540" s="34">
        <v>6</v>
      </c>
      <c r="I540" s="34">
        <v>1</v>
      </c>
      <c r="J540" s="35" t="s">
        <v>168</v>
      </c>
    </row>
    <row r="541" spans="1:10" ht="26.4">
      <c r="A541" s="35" t="s">
        <v>2476</v>
      </c>
      <c r="B541" s="34">
        <v>753</v>
      </c>
      <c r="C541" s="35" t="s">
        <v>2477</v>
      </c>
      <c r="D541" s="35" t="s">
        <v>144</v>
      </c>
      <c r="E541" s="35" t="s">
        <v>2478</v>
      </c>
      <c r="F541" s="34">
        <v>7</v>
      </c>
      <c r="G541" s="35" t="s">
        <v>186</v>
      </c>
      <c r="H541" s="34">
        <v>2</v>
      </c>
      <c r="I541" s="34">
        <v>1</v>
      </c>
      <c r="J541" s="35" t="s">
        <v>168</v>
      </c>
    </row>
    <row r="542" spans="1:10" ht="26.4">
      <c r="A542" s="35" t="s">
        <v>1374</v>
      </c>
      <c r="B542" s="34">
        <v>749</v>
      </c>
      <c r="C542" s="35" t="s">
        <v>1375</v>
      </c>
      <c r="D542" s="35" t="s">
        <v>144</v>
      </c>
      <c r="E542" s="35" t="s">
        <v>1376</v>
      </c>
      <c r="F542" s="34">
        <v>9</v>
      </c>
      <c r="G542" s="35" t="s">
        <v>186</v>
      </c>
      <c r="H542" s="34">
        <v>4</v>
      </c>
      <c r="I542" s="34">
        <v>1</v>
      </c>
      <c r="J542" s="35" t="s">
        <v>168</v>
      </c>
    </row>
    <row r="543" spans="1:10" ht="26.4">
      <c r="A543" s="35" t="s">
        <v>1603</v>
      </c>
      <c r="B543" s="34">
        <v>12</v>
      </c>
      <c r="C543" s="35" t="s">
        <v>1604</v>
      </c>
      <c r="D543" s="35" t="s">
        <v>54</v>
      </c>
      <c r="E543" s="35" t="s">
        <v>1605</v>
      </c>
      <c r="F543" s="34">
        <v>11</v>
      </c>
      <c r="G543" s="35" t="s">
        <v>186</v>
      </c>
      <c r="H543" s="34">
        <v>6</v>
      </c>
      <c r="I543" s="34">
        <v>2</v>
      </c>
      <c r="J543" s="35" t="s">
        <v>164</v>
      </c>
    </row>
    <row r="544" spans="1:10" ht="26.4">
      <c r="A544" s="35" t="s">
        <v>1326</v>
      </c>
      <c r="B544" s="34">
        <v>608</v>
      </c>
      <c r="C544" s="35" t="s">
        <v>1327</v>
      </c>
      <c r="D544" s="35" t="s">
        <v>116</v>
      </c>
      <c r="E544" s="35" t="s">
        <v>1328</v>
      </c>
      <c r="F544" s="34">
        <v>10</v>
      </c>
      <c r="G544" s="35" t="s">
        <v>186</v>
      </c>
      <c r="H544" s="34">
        <v>4</v>
      </c>
      <c r="I544" s="34">
        <v>2</v>
      </c>
      <c r="J544" s="35" t="s">
        <v>164</v>
      </c>
    </row>
    <row r="545" spans="1:10" ht="26.4">
      <c r="A545" s="35" t="s">
        <v>2383</v>
      </c>
      <c r="B545" s="34">
        <v>665</v>
      </c>
      <c r="C545" s="35" t="s">
        <v>2384</v>
      </c>
      <c r="D545" s="35" t="s">
        <v>130</v>
      </c>
      <c r="E545" s="35" t="s">
        <v>2385</v>
      </c>
      <c r="F545" s="34">
        <v>9</v>
      </c>
      <c r="G545" s="35" t="s">
        <v>186</v>
      </c>
      <c r="H545" s="34">
        <v>4</v>
      </c>
      <c r="I545" s="34">
        <v>1</v>
      </c>
      <c r="J545" s="35" t="s">
        <v>168</v>
      </c>
    </row>
    <row r="546" spans="1:10" ht="26.4">
      <c r="A546" s="35" t="s">
        <v>1206</v>
      </c>
      <c r="B546" s="34">
        <v>550</v>
      </c>
      <c r="C546" s="35" t="s">
        <v>1207</v>
      </c>
      <c r="D546" s="35" t="s">
        <v>108</v>
      </c>
      <c r="E546" s="35" t="s">
        <v>1208</v>
      </c>
      <c r="F546" s="34">
        <v>10</v>
      </c>
      <c r="G546" s="35" t="s">
        <v>186</v>
      </c>
      <c r="H546" s="34">
        <v>5</v>
      </c>
      <c r="I546" s="34">
        <v>2</v>
      </c>
      <c r="J546" s="35" t="s">
        <v>164</v>
      </c>
    </row>
    <row r="547" spans="1:10">
      <c r="A547" s="35" t="s">
        <v>1065</v>
      </c>
      <c r="B547" s="34">
        <v>479</v>
      </c>
      <c r="C547" s="35" t="s">
        <v>1066</v>
      </c>
      <c r="D547" s="35" t="s">
        <v>98</v>
      </c>
      <c r="E547" s="35" t="s">
        <v>1067</v>
      </c>
      <c r="F547" s="34">
        <v>11</v>
      </c>
      <c r="G547" s="35" t="s">
        <v>186</v>
      </c>
      <c r="H547" s="34">
        <v>6</v>
      </c>
      <c r="I547" s="34">
        <v>2</v>
      </c>
      <c r="J547" s="35" t="s">
        <v>164</v>
      </c>
    </row>
    <row r="548" spans="1:10" ht="26.4">
      <c r="A548" s="35" t="s">
        <v>2494</v>
      </c>
      <c r="B548" s="34">
        <v>765</v>
      </c>
      <c r="C548" s="35" t="s">
        <v>2495</v>
      </c>
      <c r="D548" s="35" t="s">
        <v>146</v>
      </c>
      <c r="E548" s="35" t="s">
        <v>2496</v>
      </c>
      <c r="F548" s="34">
        <v>10</v>
      </c>
      <c r="G548" s="35" t="s">
        <v>186</v>
      </c>
      <c r="H548" s="34">
        <v>4</v>
      </c>
      <c r="I548" s="34">
        <v>2</v>
      </c>
      <c r="J548" s="35" t="s">
        <v>164</v>
      </c>
    </row>
    <row r="549" spans="1:10">
      <c r="A549" s="35" t="s">
        <v>2446</v>
      </c>
      <c r="B549" s="34">
        <v>727</v>
      </c>
      <c r="C549" s="35" t="s">
        <v>2447</v>
      </c>
      <c r="D549" s="35" t="s">
        <v>136</v>
      </c>
      <c r="E549" s="35" t="s">
        <v>2448</v>
      </c>
      <c r="F549" s="34">
        <v>11</v>
      </c>
      <c r="G549" s="35" t="s">
        <v>186</v>
      </c>
      <c r="H549" s="34">
        <v>6</v>
      </c>
      <c r="I549" s="34">
        <v>2</v>
      </c>
      <c r="J549" s="35" t="s">
        <v>164</v>
      </c>
    </row>
    <row r="550" spans="1:10" ht="26.4">
      <c r="A550" s="35" t="s">
        <v>1350</v>
      </c>
      <c r="B550" s="34">
        <v>648</v>
      </c>
      <c r="C550" s="35" t="s">
        <v>1351</v>
      </c>
      <c r="D550" s="35" t="s">
        <v>126</v>
      </c>
      <c r="E550" s="35" t="s">
        <v>1352</v>
      </c>
      <c r="F550" s="34">
        <v>11</v>
      </c>
      <c r="G550" s="35" t="s">
        <v>186</v>
      </c>
      <c r="H550" s="34">
        <v>5</v>
      </c>
      <c r="I550" s="34">
        <v>2</v>
      </c>
      <c r="J550" s="35" t="s">
        <v>164</v>
      </c>
    </row>
    <row r="551" spans="1:10">
      <c r="A551" s="35" t="s">
        <v>1965</v>
      </c>
      <c r="B551" s="34">
        <v>350</v>
      </c>
      <c r="C551" s="35" t="s">
        <v>1966</v>
      </c>
      <c r="D551" s="35" t="s">
        <v>84</v>
      </c>
      <c r="E551" s="35" t="s">
        <v>1967</v>
      </c>
      <c r="F551" s="34">
        <v>10</v>
      </c>
      <c r="G551" s="35" t="s">
        <v>186</v>
      </c>
      <c r="H551" s="34">
        <v>4</v>
      </c>
      <c r="I551" s="34">
        <v>1</v>
      </c>
      <c r="J551" s="35" t="s">
        <v>168</v>
      </c>
    </row>
    <row r="552" spans="1:10">
      <c r="A552" s="35" t="s">
        <v>2319</v>
      </c>
      <c r="B552" s="34">
        <v>629</v>
      </c>
      <c r="C552" s="35" t="s">
        <v>2320</v>
      </c>
      <c r="D552" s="35" t="s">
        <v>118</v>
      </c>
      <c r="E552" s="35" t="s">
        <v>2321</v>
      </c>
      <c r="F552" s="34">
        <v>7</v>
      </c>
      <c r="G552" s="35" t="s">
        <v>186</v>
      </c>
      <c r="H552" s="34">
        <v>1</v>
      </c>
      <c r="I552" s="34">
        <v>2</v>
      </c>
      <c r="J552" s="35" t="s">
        <v>164</v>
      </c>
    </row>
    <row r="553" spans="1:10">
      <c r="A553" s="35" t="s">
        <v>2024</v>
      </c>
      <c r="B553" s="34">
        <v>398</v>
      </c>
      <c r="C553" s="35" t="s">
        <v>2025</v>
      </c>
      <c r="D553" s="35" t="s">
        <v>90</v>
      </c>
      <c r="E553" s="35" t="s">
        <v>2026</v>
      </c>
      <c r="F553" s="34">
        <v>6</v>
      </c>
      <c r="G553" s="35" t="s">
        <v>186</v>
      </c>
      <c r="H553" s="34">
        <v>1</v>
      </c>
      <c r="I553" s="34">
        <v>2</v>
      </c>
      <c r="J553" s="35" t="s">
        <v>164</v>
      </c>
    </row>
    <row r="554" spans="1:10">
      <c r="A554" s="35" t="s">
        <v>921</v>
      </c>
      <c r="B554" s="34">
        <v>388</v>
      </c>
      <c r="C554" s="35" t="s">
        <v>922</v>
      </c>
      <c r="D554" s="35" t="s">
        <v>90</v>
      </c>
      <c r="E554" s="35" t="s">
        <v>923</v>
      </c>
      <c r="F554" s="34">
        <v>12</v>
      </c>
      <c r="G554" s="35" t="s">
        <v>186</v>
      </c>
      <c r="H554" s="34">
        <v>6</v>
      </c>
      <c r="I554" s="34">
        <v>2</v>
      </c>
      <c r="J554" s="35" t="s">
        <v>164</v>
      </c>
    </row>
    <row r="555" spans="1:10">
      <c r="A555" s="35" t="s">
        <v>918</v>
      </c>
      <c r="B555" s="34">
        <v>386</v>
      </c>
      <c r="C555" s="35" t="s">
        <v>919</v>
      </c>
      <c r="D555" s="35" t="s">
        <v>90</v>
      </c>
      <c r="E555" s="35" t="s">
        <v>920</v>
      </c>
      <c r="F555" s="34">
        <v>7</v>
      </c>
      <c r="G555" s="35" t="s">
        <v>186</v>
      </c>
      <c r="H555" s="34">
        <v>2</v>
      </c>
      <c r="I555" s="34">
        <v>1</v>
      </c>
      <c r="J555" s="35" t="s">
        <v>168</v>
      </c>
    </row>
    <row r="556" spans="1:10" ht="26.4">
      <c r="A556" s="35" t="s">
        <v>559</v>
      </c>
      <c r="B556" s="34">
        <v>216</v>
      </c>
      <c r="C556" s="35" t="s">
        <v>560</v>
      </c>
      <c r="D556" s="35" t="s">
        <v>68</v>
      </c>
      <c r="E556" s="35" t="s">
        <v>561</v>
      </c>
      <c r="F556" s="34">
        <v>10</v>
      </c>
      <c r="G556" s="35" t="s">
        <v>186</v>
      </c>
      <c r="H556" s="34">
        <v>5</v>
      </c>
      <c r="I556" s="34">
        <v>2</v>
      </c>
      <c r="J556" s="35" t="s">
        <v>164</v>
      </c>
    </row>
    <row r="557" spans="1:10" ht="26.4">
      <c r="A557" s="35" t="s">
        <v>978</v>
      </c>
      <c r="B557" s="34">
        <v>427</v>
      </c>
      <c r="C557" s="35" t="s">
        <v>979</v>
      </c>
      <c r="D557" s="35" t="s">
        <v>94</v>
      </c>
      <c r="E557" s="35" t="s">
        <v>980</v>
      </c>
      <c r="F557" s="34">
        <v>10</v>
      </c>
      <c r="G557" s="35" t="s">
        <v>186</v>
      </c>
      <c r="H557" s="34">
        <v>4</v>
      </c>
      <c r="I557" s="34">
        <v>1</v>
      </c>
      <c r="J557" s="35" t="s">
        <v>168</v>
      </c>
    </row>
    <row r="558" spans="1:10" ht="26.4">
      <c r="A558" s="35" t="s">
        <v>996</v>
      </c>
      <c r="B558" s="34">
        <v>433</v>
      </c>
      <c r="C558" s="35" t="s">
        <v>997</v>
      </c>
      <c r="D558" s="35" t="s">
        <v>94</v>
      </c>
      <c r="E558" s="35" t="s">
        <v>998</v>
      </c>
      <c r="F558" s="34">
        <v>8</v>
      </c>
      <c r="G558" s="35" t="s">
        <v>186</v>
      </c>
      <c r="H558" s="34">
        <v>2</v>
      </c>
      <c r="I558" s="34">
        <v>1</v>
      </c>
      <c r="J558" s="35" t="s">
        <v>168</v>
      </c>
    </row>
    <row r="559" spans="1:10">
      <c r="A559" s="35" t="s">
        <v>2177</v>
      </c>
      <c r="B559" s="34">
        <v>508</v>
      </c>
      <c r="C559" s="35" t="s">
        <v>2178</v>
      </c>
      <c r="D559" s="35" t="s">
        <v>104</v>
      </c>
      <c r="E559" s="35" t="s">
        <v>2179</v>
      </c>
      <c r="F559" s="34">
        <v>11</v>
      </c>
      <c r="G559" s="35" t="s">
        <v>186</v>
      </c>
      <c r="H559" s="34">
        <v>6</v>
      </c>
      <c r="I559" s="34">
        <v>2</v>
      </c>
      <c r="J559" s="35" t="s">
        <v>164</v>
      </c>
    </row>
    <row r="560" spans="1:10" ht="26.4">
      <c r="A560" s="35" t="s">
        <v>2078</v>
      </c>
      <c r="B560" s="34">
        <v>439</v>
      </c>
      <c r="C560" s="35" t="s">
        <v>2079</v>
      </c>
      <c r="D560" s="35" t="s">
        <v>94</v>
      </c>
      <c r="E560" s="35" t="s">
        <v>2080</v>
      </c>
      <c r="F560" s="34">
        <v>12</v>
      </c>
      <c r="G560" s="35" t="s">
        <v>186</v>
      </c>
      <c r="H560" s="34">
        <v>6</v>
      </c>
      <c r="I560" s="34">
        <v>2</v>
      </c>
      <c r="J560" s="35" t="s">
        <v>164</v>
      </c>
    </row>
    <row r="561" spans="1:10" ht="26.4">
      <c r="A561" s="35" t="s">
        <v>1278</v>
      </c>
      <c r="B561" s="34">
        <v>585</v>
      </c>
      <c r="C561" s="35" t="s">
        <v>1279</v>
      </c>
      <c r="D561" s="35" t="s">
        <v>114</v>
      </c>
      <c r="E561" s="35" t="s">
        <v>1280</v>
      </c>
      <c r="F561" s="34">
        <v>9</v>
      </c>
      <c r="G561" s="35" t="s">
        <v>186</v>
      </c>
      <c r="H561" s="34">
        <v>3</v>
      </c>
      <c r="I561" s="34">
        <v>1</v>
      </c>
      <c r="J561" s="35" t="s">
        <v>168</v>
      </c>
    </row>
    <row r="562" spans="1:10" ht="26.4">
      <c r="A562" s="35" t="s">
        <v>1812</v>
      </c>
      <c r="B562" s="34">
        <v>170</v>
      </c>
      <c r="C562" s="35" t="s">
        <v>1813</v>
      </c>
      <c r="D562" s="35" t="s">
        <v>64</v>
      </c>
      <c r="E562" s="35" t="s">
        <v>1814</v>
      </c>
      <c r="F562" s="34">
        <v>11</v>
      </c>
      <c r="G562" s="35" t="s">
        <v>186</v>
      </c>
      <c r="H562" s="34">
        <v>6</v>
      </c>
      <c r="I562" s="34">
        <v>2</v>
      </c>
      <c r="J562" s="35" t="s">
        <v>164</v>
      </c>
    </row>
    <row r="563" spans="1:10">
      <c r="A563" s="35" t="s">
        <v>1953</v>
      </c>
      <c r="B563" s="34">
        <v>343</v>
      </c>
      <c r="C563" s="35" t="s">
        <v>1954</v>
      </c>
      <c r="D563" s="35" t="s">
        <v>82</v>
      </c>
      <c r="E563" s="35" t="s">
        <v>1955</v>
      </c>
      <c r="F563" s="34">
        <v>6</v>
      </c>
      <c r="G563" s="35" t="s">
        <v>186</v>
      </c>
      <c r="H563" s="34">
        <v>1</v>
      </c>
      <c r="I563" s="34">
        <v>2</v>
      </c>
      <c r="J563" s="35" t="s">
        <v>164</v>
      </c>
    </row>
    <row r="564" spans="1:10">
      <c r="A564" s="35" t="s">
        <v>804</v>
      </c>
      <c r="B564" s="34">
        <v>329</v>
      </c>
      <c r="C564" s="35" t="s">
        <v>805</v>
      </c>
      <c r="D564" s="35" t="s">
        <v>82</v>
      </c>
      <c r="E564" s="35" t="s">
        <v>806</v>
      </c>
      <c r="F564" s="34">
        <v>9</v>
      </c>
      <c r="G564" s="35" t="s">
        <v>186</v>
      </c>
      <c r="H564" s="34">
        <v>3</v>
      </c>
      <c r="I564" s="34">
        <v>1</v>
      </c>
      <c r="J564" s="35" t="s">
        <v>168</v>
      </c>
    </row>
    <row r="565" spans="1:10">
      <c r="A565" s="35" t="s">
        <v>1467</v>
      </c>
      <c r="B565" s="34">
        <v>713</v>
      </c>
      <c r="C565" s="35" t="s">
        <v>1468</v>
      </c>
      <c r="D565" s="35" t="s">
        <v>134</v>
      </c>
      <c r="E565" s="35" t="s">
        <v>1469</v>
      </c>
      <c r="F565" s="34">
        <v>10</v>
      </c>
      <c r="G565" s="35" t="s">
        <v>186</v>
      </c>
      <c r="H565" s="34">
        <v>4</v>
      </c>
      <c r="I565" s="34">
        <v>1</v>
      </c>
      <c r="J565" s="35" t="s">
        <v>168</v>
      </c>
    </row>
    <row r="566" spans="1:10">
      <c r="A566" s="35" t="s">
        <v>639</v>
      </c>
      <c r="B566" s="34">
        <v>257</v>
      </c>
      <c r="C566" s="35" t="s">
        <v>640</v>
      </c>
      <c r="D566" s="35" t="s">
        <v>74</v>
      </c>
      <c r="E566" s="35" t="s">
        <v>641</v>
      </c>
      <c r="F566" s="34">
        <v>8</v>
      </c>
      <c r="G566" s="35" t="s">
        <v>186</v>
      </c>
      <c r="H566" s="34">
        <v>2</v>
      </c>
      <c r="I566" s="34">
        <v>2</v>
      </c>
      <c r="J566" s="35" t="s">
        <v>164</v>
      </c>
    </row>
    <row r="567" spans="1:10">
      <c r="A567" s="35" t="s">
        <v>1320</v>
      </c>
      <c r="B567" s="34">
        <v>606</v>
      </c>
      <c r="C567" s="35" t="s">
        <v>1321</v>
      </c>
      <c r="D567" s="35" t="s">
        <v>116</v>
      </c>
      <c r="E567" s="35" t="s">
        <v>1322</v>
      </c>
      <c r="F567" s="34">
        <v>11</v>
      </c>
      <c r="G567" s="35" t="s">
        <v>186</v>
      </c>
      <c r="H567" s="34">
        <v>6</v>
      </c>
      <c r="I567" s="34">
        <v>2</v>
      </c>
      <c r="J567" s="35" t="s">
        <v>164</v>
      </c>
    </row>
    <row r="568" spans="1:10">
      <c r="A568" s="35" t="s">
        <v>2252</v>
      </c>
      <c r="B568" s="34">
        <v>594</v>
      </c>
      <c r="C568" s="35" t="s">
        <v>2253</v>
      </c>
      <c r="D568" s="35" t="s">
        <v>114</v>
      </c>
      <c r="E568" s="35" t="s">
        <v>2254</v>
      </c>
      <c r="F568" s="34">
        <v>10</v>
      </c>
      <c r="G568" s="35" t="s">
        <v>186</v>
      </c>
      <c r="H568" s="34">
        <v>4</v>
      </c>
      <c r="I568" s="34">
        <v>2</v>
      </c>
      <c r="J568" s="35" t="s">
        <v>164</v>
      </c>
    </row>
    <row r="569" spans="1:10">
      <c r="A569" s="35" t="s">
        <v>1715</v>
      </c>
      <c r="B569" s="34">
        <v>99</v>
      </c>
      <c r="C569" s="35" t="s">
        <v>1716</v>
      </c>
      <c r="D569" s="35" t="s">
        <v>60</v>
      </c>
      <c r="E569" s="35" t="s">
        <v>1717</v>
      </c>
      <c r="F569" s="34">
        <v>9</v>
      </c>
      <c r="G569" s="35" t="s">
        <v>186</v>
      </c>
      <c r="H569" s="34">
        <v>4</v>
      </c>
      <c r="I569" s="34">
        <v>1</v>
      </c>
      <c r="J569" s="35" t="s">
        <v>168</v>
      </c>
    </row>
    <row r="570" spans="1:10" ht="26.4">
      <c r="A570" s="35" t="s">
        <v>334</v>
      </c>
      <c r="B570" s="34">
        <v>70</v>
      </c>
      <c r="C570" s="35" t="s">
        <v>335</v>
      </c>
      <c r="D570" s="35" t="s">
        <v>58</v>
      </c>
      <c r="E570" s="35" t="s">
        <v>336</v>
      </c>
      <c r="F570" s="34">
        <v>10</v>
      </c>
      <c r="G570" s="35" t="s">
        <v>186</v>
      </c>
      <c r="H570" s="34">
        <v>5</v>
      </c>
      <c r="I570" s="34">
        <v>1</v>
      </c>
      <c r="J570" s="35" t="s">
        <v>168</v>
      </c>
    </row>
    <row r="571" spans="1:10">
      <c r="A571" s="35" t="s">
        <v>1926</v>
      </c>
      <c r="B571" s="34">
        <v>308</v>
      </c>
      <c r="C571" s="35" t="s">
        <v>1927</v>
      </c>
      <c r="D571" s="35" t="s">
        <v>80</v>
      </c>
      <c r="E571" s="35" t="s">
        <v>1928</v>
      </c>
      <c r="F571" s="34">
        <v>7</v>
      </c>
      <c r="G571" s="35" t="s">
        <v>186</v>
      </c>
      <c r="H571" s="34">
        <v>2</v>
      </c>
      <c r="I571" s="34">
        <v>1</v>
      </c>
      <c r="J571" s="35" t="s">
        <v>168</v>
      </c>
    </row>
    <row r="572" spans="1:10" ht="26.4">
      <c r="A572" s="35" t="s">
        <v>1233</v>
      </c>
      <c r="B572" s="34">
        <v>564</v>
      </c>
      <c r="C572" s="35" t="s">
        <v>1234</v>
      </c>
      <c r="D572" s="35" t="s">
        <v>112</v>
      </c>
      <c r="E572" s="35" t="s">
        <v>1235</v>
      </c>
      <c r="F572" s="34">
        <v>11</v>
      </c>
      <c r="G572" s="35" t="s">
        <v>186</v>
      </c>
      <c r="H572" s="34">
        <v>6</v>
      </c>
      <c r="I572" s="34">
        <v>1</v>
      </c>
      <c r="J572" s="35" t="s">
        <v>168</v>
      </c>
    </row>
    <row r="573" spans="1:10">
      <c r="A573" s="35" t="s">
        <v>1827</v>
      </c>
      <c r="B573" s="34">
        <v>179</v>
      </c>
      <c r="C573" s="35" t="s">
        <v>1828</v>
      </c>
      <c r="D573" s="35" t="s">
        <v>66</v>
      </c>
      <c r="E573" s="35" t="s">
        <v>1829</v>
      </c>
      <c r="F573" s="34">
        <v>12</v>
      </c>
      <c r="G573" s="35" t="s">
        <v>186</v>
      </c>
      <c r="H573" s="34">
        <v>6</v>
      </c>
      <c r="I573" s="34">
        <v>1</v>
      </c>
      <c r="J573" s="35" t="s">
        <v>168</v>
      </c>
    </row>
    <row r="574" spans="1:10">
      <c r="A574" s="35" t="s">
        <v>1287</v>
      </c>
      <c r="B574" s="34">
        <v>590</v>
      </c>
      <c r="C574" s="35" t="s">
        <v>1288</v>
      </c>
      <c r="D574" s="35" t="s">
        <v>114</v>
      </c>
      <c r="E574" s="35" t="s">
        <v>1289</v>
      </c>
      <c r="F574" s="34">
        <v>11</v>
      </c>
      <c r="G574" s="35" t="s">
        <v>186</v>
      </c>
      <c r="H574" s="34">
        <v>6</v>
      </c>
      <c r="I574" s="34">
        <v>2</v>
      </c>
      <c r="J574" s="35" t="s">
        <v>164</v>
      </c>
    </row>
    <row r="575" spans="1:10">
      <c r="A575" s="35" t="s">
        <v>2413</v>
      </c>
      <c r="B575" s="34">
        <v>684</v>
      </c>
      <c r="C575" s="35" t="s">
        <v>2414</v>
      </c>
      <c r="D575" s="35" t="s">
        <v>132</v>
      </c>
      <c r="E575" s="35" t="s">
        <v>2415</v>
      </c>
      <c r="F575" s="34">
        <v>11</v>
      </c>
      <c r="G575" s="35" t="s">
        <v>186</v>
      </c>
      <c r="H575" s="34">
        <v>6</v>
      </c>
      <c r="I575" s="34">
        <v>1</v>
      </c>
      <c r="J575" s="35" t="s">
        <v>168</v>
      </c>
    </row>
    <row r="576" spans="1:10">
      <c r="A576" s="35" t="s">
        <v>223</v>
      </c>
      <c r="B576" s="34">
        <v>189</v>
      </c>
      <c r="C576" s="35" t="s">
        <v>224</v>
      </c>
      <c r="D576" s="35" t="s">
        <v>66</v>
      </c>
      <c r="E576" s="35" t="s">
        <v>225</v>
      </c>
      <c r="F576" s="34">
        <v>9</v>
      </c>
      <c r="G576" s="35" t="s">
        <v>186</v>
      </c>
      <c r="H576" s="34">
        <v>4</v>
      </c>
      <c r="I576" s="34">
        <v>2</v>
      </c>
      <c r="J576" s="35" t="s">
        <v>164</v>
      </c>
    </row>
    <row r="577" spans="1:10">
      <c r="A577" s="35" t="s">
        <v>487</v>
      </c>
      <c r="B577" s="34">
        <v>180</v>
      </c>
      <c r="C577" s="35" t="s">
        <v>488</v>
      </c>
      <c r="D577" s="35" t="s">
        <v>66</v>
      </c>
      <c r="E577" s="35" t="s">
        <v>489</v>
      </c>
      <c r="F577" s="34">
        <v>11</v>
      </c>
      <c r="G577" s="35" t="s">
        <v>186</v>
      </c>
      <c r="H577" s="34">
        <v>6</v>
      </c>
      <c r="I577" s="34">
        <v>1</v>
      </c>
      <c r="J577" s="35" t="s">
        <v>168</v>
      </c>
    </row>
    <row r="578" spans="1:10">
      <c r="A578" s="35" t="s">
        <v>1332</v>
      </c>
      <c r="B578" s="34">
        <v>617</v>
      </c>
      <c r="C578" s="35" t="s">
        <v>1333</v>
      </c>
      <c r="D578" s="35" t="s">
        <v>118</v>
      </c>
      <c r="E578" s="35" t="s">
        <v>1334</v>
      </c>
      <c r="F578" s="34">
        <v>11</v>
      </c>
      <c r="G578" s="35" t="s">
        <v>186</v>
      </c>
      <c r="H578" s="34">
        <v>6</v>
      </c>
      <c r="I578" s="34">
        <v>1</v>
      </c>
      <c r="J578" s="35" t="s">
        <v>168</v>
      </c>
    </row>
    <row r="579" spans="1:10">
      <c r="A579" s="35" t="s">
        <v>2365</v>
      </c>
      <c r="B579" s="34">
        <v>653</v>
      </c>
      <c r="C579" s="35" t="s">
        <v>2366</v>
      </c>
      <c r="D579" s="35" t="s">
        <v>128</v>
      </c>
      <c r="E579" s="35" t="s">
        <v>2367</v>
      </c>
      <c r="F579" s="34">
        <v>11</v>
      </c>
      <c r="G579" s="35" t="s">
        <v>186</v>
      </c>
      <c r="H579" s="34">
        <v>6</v>
      </c>
      <c r="I579" s="34">
        <v>1</v>
      </c>
      <c r="J579" s="35" t="s">
        <v>168</v>
      </c>
    </row>
    <row r="580" spans="1:10">
      <c r="A580" s="35" t="s">
        <v>1515</v>
      </c>
      <c r="B580" s="34">
        <v>741</v>
      </c>
      <c r="C580" s="35" t="s">
        <v>1516</v>
      </c>
      <c r="D580" s="35" t="s">
        <v>142</v>
      </c>
      <c r="E580" s="35" t="s">
        <v>1517</v>
      </c>
      <c r="F580" s="34">
        <v>11</v>
      </c>
      <c r="G580" s="35" t="s">
        <v>186</v>
      </c>
      <c r="H580" s="34">
        <v>5</v>
      </c>
      <c r="I580" s="34">
        <v>2</v>
      </c>
      <c r="J580" s="35" t="s">
        <v>164</v>
      </c>
    </row>
    <row r="581" spans="1:10" ht="26.4">
      <c r="A581" s="35" t="s">
        <v>2334</v>
      </c>
      <c r="B581" s="34">
        <v>634</v>
      </c>
      <c r="C581" s="35" t="s">
        <v>2335</v>
      </c>
      <c r="D581" s="35" t="s">
        <v>122</v>
      </c>
      <c r="E581" s="35" t="s">
        <v>2336</v>
      </c>
      <c r="F581" s="34">
        <v>12</v>
      </c>
      <c r="G581" s="35" t="s">
        <v>186</v>
      </c>
      <c r="H581" s="34">
        <v>6</v>
      </c>
      <c r="I581" s="34">
        <v>1</v>
      </c>
      <c r="J581" s="35" t="s">
        <v>168</v>
      </c>
    </row>
    <row r="582" spans="1:10">
      <c r="A582" s="35" t="s">
        <v>1224</v>
      </c>
      <c r="B582" s="34">
        <v>559</v>
      </c>
      <c r="C582" s="35" t="s">
        <v>1225</v>
      </c>
      <c r="D582" s="35" t="s">
        <v>110</v>
      </c>
      <c r="E582" s="35" t="s">
        <v>1226</v>
      </c>
      <c r="F582" s="34">
        <v>12</v>
      </c>
      <c r="G582" s="35" t="s">
        <v>186</v>
      </c>
      <c r="H582" s="34">
        <v>6</v>
      </c>
      <c r="I582" s="34">
        <v>2</v>
      </c>
      <c r="J582" s="35" t="s">
        <v>164</v>
      </c>
    </row>
    <row r="583" spans="1:10">
      <c r="A583" s="35" t="s">
        <v>597</v>
      </c>
      <c r="B583" s="34">
        <v>240</v>
      </c>
      <c r="C583" s="35" t="s">
        <v>598</v>
      </c>
      <c r="D583" s="35" t="s">
        <v>72</v>
      </c>
      <c r="E583" s="35" t="s">
        <v>599</v>
      </c>
      <c r="F583" s="34">
        <v>9</v>
      </c>
      <c r="G583" s="35" t="s">
        <v>186</v>
      </c>
      <c r="H583" s="34">
        <v>4</v>
      </c>
      <c r="I583" s="34">
        <v>2</v>
      </c>
      <c r="J583" s="35" t="s">
        <v>164</v>
      </c>
    </row>
    <row r="584" spans="1:10">
      <c r="A584" s="35" t="s">
        <v>463</v>
      </c>
      <c r="B584" s="34">
        <v>164</v>
      </c>
      <c r="C584" s="35" t="s">
        <v>464</v>
      </c>
      <c r="D584" s="35" t="s">
        <v>64</v>
      </c>
      <c r="E584" s="35" t="s">
        <v>465</v>
      </c>
      <c r="F584" s="34">
        <v>8</v>
      </c>
      <c r="G584" s="35" t="s">
        <v>186</v>
      </c>
      <c r="H584" s="34">
        <v>2</v>
      </c>
      <c r="I584" s="34">
        <v>1</v>
      </c>
      <c r="J584" s="35" t="s">
        <v>168</v>
      </c>
    </row>
    <row r="585" spans="1:10" ht="26.4">
      <c r="A585" s="35" t="s">
        <v>2328</v>
      </c>
      <c r="B585" s="34">
        <v>632</v>
      </c>
      <c r="C585" s="35" t="s">
        <v>2329</v>
      </c>
      <c r="D585" s="35" t="s">
        <v>120</v>
      </c>
      <c r="E585" s="35" t="s">
        <v>2330</v>
      </c>
      <c r="F585" s="34">
        <v>7</v>
      </c>
      <c r="G585" s="35" t="s">
        <v>186</v>
      </c>
      <c r="H585" s="34">
        <v>1</v>
      </c>
      <c r="I585" s="34">
        <v>2</v>
      </c>
      <c r="J585" s="35" t="s">
        <v>164</v>
      </c>
    </row>
    <row r="586" spans="1:10" ht="26.4">
      <c r="A586" s="35" t="s">
        <v>1104</v>
      </c>
      <c r="B586" s="34">
        <v>507</v>
      </c>
      <c r="C586" s="35" t="s">
        <v>1105</v>
      </c>
      <c r="D586" s="35" t="s">
        <v>104</v>
      </c>
      <c r="E586" s="35" t="s">
        <v>1106</v>
      </c>
      <c r="F586" s="34">
        <v>9</v>
      </c>
      <c r="G586" s="35" t="s">
        <v>186</v>
      </c>
      <c r="H586" s="34">
        <v>4</v>
      </c>
      <c r="I586" s="34">
        <v>1</v>
      </c>
      <c r="J586" s="35" t="s">
        <v>168</v>
      </c>
    </row>
    <row r="587" spans="1:10" ht="26.4">
      <c r="A587" s="35" t="s">
        <v>2255</v>
      </c>
      <c r="B587" s="34">
        <v>595</v>
      </c>
      <c r="C587" s="35" t="s">
        <v>2256</v>
      </c>
      <c r="D587" s="35" t="s">
        <v>114</v>
      </c>
      <c r="E587" s="35" t="s">
        <v>2257</v>
      </c>
      <c r="F587" s="34">
        <v>10</v>
      </c>
      <c r="G587" s="35" t="s">
        <v>186</v>
      </c>
      <c r="H587" s="34">
        <v>4</v>
      </c>
      <c r="I587" s="34">
        <v>2</v>
      </c>
      <c r="J587" s="35" t="s">
        <v>164</v>
      </c>
    </row>
    <row r="588" spans="1:10" ht="26.4">
      <c r="A588" s="35" t="s">
        <v>235</v>
      </c>
      <c r="B588" s="34">
        <v>24</v>
      </c>
      <c r="C588" s="35" t="s">
        <v>236</v>
      </c>
      <c r="D588" s="35" t="s">
        <v>56</v>
      </c>
      <c r="E588" s="35" t="s">
        <v>237</v>
      </c>
      <c r="F588" s="34">
        <v>12</v>
      </c>
      <c r="G588" s="35" t="s">
        <v>186</v>
      </c>
      <c r="H588" s="34">
        <v>6</v>
      </c>
      <c r="I588" s="34">
        <v>1</v>
      </c>
      <c r="J588" s="35" t="s">
        <v>168</v>
      </c>
    </row>
    <row r="589" spans="1:10" ht="26.4">
      <c r="A589" s="35" t="s">
        <v>265</v>
      </c>
      <c r="B589" s="34">
        <v>36</v>
      </c>
      <c r="C589" s="35" t="s">
        <v>266</v>
      </c>
      <c r="D589" s="35" t="s">
        <v>56</v>
      </c>
      <c r="E589" s="35" t="s">
        <v>267</v>
      </c>
      <c r="F589" s="34">
        <v>9</v>
      </c>
      <c r="G589" s="35" t="s">
        <v>186</v>
      </c>
      <c r="H589" s="34">
        <v>3</v>
      </c>
      <c r="I589" s="34">
        <v>1</v>
      </c>
      <c r="J589" s="35" t="s">
        <v>168</v>
      </c>
    </row>
    <row r="590" spans="1:10" ht="26.4">
      <c r="A590" s="35" t="s">
        <v>2165</v>
      </c>
      <c r="B590" s="34">
        <v>497</v>
      </c>
      <c r="C590" s="35" t="s">
        <v>2166</v>
      </c>
      <c r="D590" s="35" t="s">
        <v>100</v>
      </c>
      <c r="E590" s="35" t="s">
        <v>2167</v>
      </c>
      <c r="F590" s="34">
        <v>11</v>
      </c>
      <c r="G590" s="35" t="s">
        <v>186</v>
      </c>
      <c r="H590" s="34">
        <v>5</v>
      </c>
      <c r="I590" s="34">
        <v>2</v>
      </c>
      <c r="J590" s="35" t="s">
        <v>164</v>
      </c>
    </row>
    <row r="591" spans="1:10">
      <c r="A591" s="35" t="s">
        <v>885</v>
      </c>
      <c r="B591" s="34">
        <v>366</v>
      </c>
      <c r="C591" s="35" t="s">
        <v>886</v>
      </c>
      <c r="D591" s="35" t="s">
        <v>86</v>
      </c>
      <c r="E591" s="35" t="s">
        <v>887</v>
      </c>
      <c r="F591" s="34">
        <v>11</v>
      </c>
      <c r="G591" s="35" t="s">
        <v>186</v>
      </c>
      <c r="H591" s="34">
        <v>5</v>
      </c>
      <c r="I591" s="34">
        <v>2</v>
      </c>
      <c r="J591" s="35" t="s">
        <v>164</v>
      </c>
    </row>
    <row r="592" spans="1:10">
      <c r="A592" s="35" t="s">
        <v>271</v>
      </c>
      <c r="B592" s="34">
        <v>38</v>
      </c>
      <c r="C592" s="35" t="s">
        <v>272</v>
      </c>
      <c r="D592" s="35" t="s">
        <v>56</v>
      </c>
      <c r="E592" s="35" t="s">
        <v>273</v>
      </c>
      <c r="F592" s="34">
        <v>8</v>
      </c>
      <c r="G592" s="35" t="s">
        <v>186</v>
      </c>
      <c r="H592" s="34">
        <v>3</v>
      </c>
      <c r="I592" s="34">
        <v>1</v>
      </c>
      <c r="J592" s="35" t="s">
        <v>168</v>
      </c>
    </row>
    <row r="593" spans="1:10">
      <c r="A593" s="35" t="s">
        <v>2398</v>
      </c>
      <c r="B593" s="34">
        <v>677</v>
      </c>
      <c r="C593" s="35" t="s">
        <v>2399</v>
      </c>
      <c r="D593" s="35" t="s">
        <v>130</v>
      </c>
      <c r="E593" s="35" t="s">
        <v>2400</v>
      </c>
      <c r="F593" s="34">
        <v>10</v>
      </c>
      <c r="G593" s="35" t="s">
        <v>186</v>
      </c>
      <c r="H593" s="34">
        <v>4</v>
      </c>
      <c r="I593" s="34">
        <v>2</v>
      </c>
      <c r="J593" s="35" t="s">
        <v>164</v>
      </c>
    </row>
    <row r="594" spans="1:10" ht="26.4">
      <c r="A594" s="35" t="s">
        <v>1209</v>
      </c>
      <c r="B594" s="34">
        <v>554</v>
      </c>
      <c r="C594" s="35" t="s">
        <v>1210</v>
      </c>
      <c r="D594" s="35" t="s">
        <v>108</v>
      </c>
      <c r="E594" s="35" t="s">
        <v>1211</v>
      </c>
      <c r="F594" s="34">
        <v>9</v>
      </c>
      <c r="G594" s="35" t="s">
        <v>186</v>
      </c>
      <c r="H594" s="34">
        <v>4</v>
      </c>
      <c r="I594" s="34">
        <v>2</v>
      </c>
      <c r="J594" s="35" t="s">
        <v>164</v>
      </c>
    </row>
    <row r="595" spans="1:10" ht="26.4">
      <c r="A595" s="35" t="s">
        <v>1188</v>
      </c>
      <c r="B595" s="34">
        <v>542</v>
      </c>
      <c r="C595" s="35" t="s">
        <v>1189</v>
      </c>
      <c r="D595" s="35" t="s">
        <v>108</v>
      </c>
      <c r="E595" s="35" t="s">
        <v>1190</v>
      </c>
      <c r="F595" s="34">
        <v>10</v>
      </c>
      <c r="G595" s="35" t="s">
        <v>186</v>
      </c>
      <c r="H595" s="34">
        <v>5</v>
      </c>
      <c r="I595" s="34">
        <v>1</v>
      </c>
      <c r="J595" s="35" t="s">
        <v>168</v>
      </c>
    </row>
    <row r="596" spans="1:10">
      <c r="A596" s="35" t="s">
        <v>633</v>
      </c>
      <c r="B596" s="34">
        <v>255</v>
      </c>
      <c r="C596" s="35" t="s">
        <v>634</v>
      </c>
      <c r="D596" s="35" t="s">
        <v>74</v>
      </c>
      <c r="E596" s="35" t="s">
        <v>635</v>
      </c>
      <c r="F596" s="34">
        <v>10</v>
      </c>
      <c r="G596" s="35" t="s">
        <v>186</v>
      </c>
      <c r="H596" s="34">
        <v>4</v>
      </c>
      <c r="I596" s="34">
        <v>2</v>
      </c>
      <c r="J596" s="35" t="s">
        <v>164</v>
      </c>
    </row>
    <row r="597" spans="1:10">
      <c r="A597" s="35" t="s">
        <v>630</v>
      </c>
      <c r="B597" s="34">
        <v>254</v>
      </c>
      <c r="C597" s="35" t="s">
        <v>631</v>
      </c>
      <c r="D597" s="35" t="s">
        <v>74</v>
      </c>
      <c r="E597" s="35" t="s">
        <v>632</v>
      </c>
      <c r="F597" s="34">
        <v>12</v>
      </c>
      <c r="G597" s="35" t="s">
        <v>186</v>
      </c>
      <c r="H597" s="34">
        <v>6</v>
      </c>
      <c r="I597" s="34">
        <v>2</v>
      </c>
      <c r="J597" s="35" t="s">
        <v>164</v>
      </c>
    </row>
    <row r="598" spans="1:10">
      <c r="A598" s="35" t="s">
        <v>627</v>
      </c>
      <c r="B598" s="34">
        <v>253</v>
      </c>
      <c r="C598" s="35" t="s">
        <v>628</v>
      </c>
      <c r="D598" s="35" t="s">
        <v>74</v>
      </c>
      <c r="E598" s="35" t="s">
        <v>629</v>
      </c>
      <c r="F598" s="34">
        <v>7</v>
      </c>
      <c r="G598" s="35" t="s">
        <v>186</v>
      </c>
      <c r="H598" s="34">
        <v>2</v>
      </c>
      <c r="I598" s="34">
        <v>1</v>
      </c>
      <c r="J598" s="35" t="s">
        <v>168</v>
      </c>
    </row>
    <row r="599" spans="1:10" ht="26.4">
      <c r="A599" s="35" t="s">
        <v>370</v>
      </c>
      <c r="B599" s="34">
        <v>100</v>
      </c>
      <c r="C599" s="35" t="s">
        <v>371</v>
      </c>
      <c r="D599" s="35" t="s">
        <v>60</v>
      </c>
      <c r="E599" s="35" t="s">
        <v>372</v>
      </c>
      <c r="F599" s="34">
        <v>9</v>
      </c>
      <c r="G599" s="35" t="s">
        <v>186</v>
      </c>
      <c r="H599" s="34">
        <v>3</v>
      </c>
      <c r="I599" s="34">
        <v>1</v>
      </c>
      <c r="J599" s="35" t="s">
        <v>168</v>
      </c>
    </row>
    <row r="600" spans="1:10">
      <c r="A600" s="35" t="s">
        <v>1763</v>
      </c>
      <c r="B600" s="34">
        <v>131</v>
      </c>
      <c r="C600" s="35" t="s">
        <v>1764</v>
      </c>
      <c r="D600" s="35" t="s">
        <v>60</v>
      </c>
      <c r="E600" s="35" t="s">
        <v>1765</v>
      </c>
      <c r="F600" s="34">
        <v>6</v>
      </c>
      <c r="G600" s="35" t="s">
        <v>186</v>
      </c>
      <c r="H600" s="34">
        <v>1</v>
      </c>
      <c r="I600" s="34">
        <v>2</v>
      </c>
      <c r="J600" s="35" t="s">
        <v>164</v>
      </c>
    </row>
    <row r="601" spans="1:10" ht="26.4">
      <c r="A601" s="35" t="s">
        <v>2261</v>
      </c>
      <c r="B601" s="34">
        <v>605</v>
      </c>
      <c r="C601" s="35" t="s">
        <v>2262</v>
      </c>
      <c r="D601" s="35" t="s">
        <v>116</v>
      </c>
      <c r="E601" s="35" t="s">
        <v>2263</v>
      </c>
      <c r="F601" s="34">
        <v>12</v>
      </c>
      <c r="G601" s="35" t="s">
        <v>186</v>
      </c>
      <c r="H601" s="34">
        <v>6</v>
      </c>
      <c r="I601" s="34">
        <v>2</v>
      </c>
      <c r="J601" s="35" t="s">
        <v>164</v>
      </c>
    </row>
    <row r="602" spans="1:10">
      <c r="A602" s="35" t="s">
        <v>681</v>
      </c>
      <c r="B602" s="34">
        <v>271</v>
      </c>
      <c r="C602" s="35" t="s">
        <v>682</v>
      </c>
      <c r="D602" s="35" t="s">
        <v>76</v>
      </c>
      <c r="E602" s="35" t="s">
        <v>683</v>
      </c>
      <c r="F602" s="34">
        <v>10</v>
      </c>
      <c r="G602" s="35" t="s">
        <v>186</v>
      </c>
      <c r="H602" s="34">
        <v>5</v>
      </c>
      <c r="I602" s="34">
        <v>2</v>
      </c>
      <c r="J602" s="35" t="s">
        <v>164</v>
      </c>
    </row>
    <row r="603" spans="1:10">
      <c r="A603" s="35" t="s">
        <v>798</v>
      </c>
      <c r="B603" s="34">
        <v>327</v>
      </c>
      <c r="C603" s="35" t="s">
        <v>799</v>
      </c>
      <c r="D603" s="35" t="s">
        <v>82</v>
      </c>
      <c r="E603" s="35" t="s">
        <v>800</v>
      </c>
      <c r="F603" s="34">
        <v>10</v>
      </c>
      <c r="G603" s="35" t="s">
        <v>186</v>
      </c>
      <c r="H603" s="34">
        <v>5</v>
      </c>
      <c r="I603" s="34">
        <v>1</v>
      </c>
      <c r="J603" s="35" t="s">
        <v>168</v>
      </c>
    </row>
    <row r="604" spans="1:10">
      <c r="A604" s="35" t="s">
        <v>840</v>
      </c>
      <c r="B604" s="34">
        <v>341</v>
      </c>
      <c r="C604" s="35" t="s">
        <v>841</v>
      </c>
      <c r="D604" s="35" t="s">
        <v>82</v>
      </c>
      <c r="E604" s="35" t="s">
        <v>842</v>
      </c>
      <c r="F604" s="34">
        <v>8</v>
      </c>
      <c r="G604" s="35" t="s">
        <v>186</v>
      </c>
      <c r="H604" s="34">
        <v>2</v>
      </c>
      <c r="I604" s="34">
        <v>2</v>
      </c>
      <c r="J604" s="35" t="s">
        <v>164</v>
      </c>
    </row>
    <row r="605" spans="1:10">
      <c r="A605" s="35" t="s">
        <v>1353</v>
      </c>
      <c r="B605" s="34">
        <v>651</v>
      </c>
      <c r="C605" s="35" t="s">
        <v>1354</v>
      </c>
      <c r="D605" s="35" t="s">
        <v>126</v>
      </c>
      <c r="E605" s="35" t="s">
        <v>1355</v>
      </c>
      <c r="F605" s="34">
        <v>7</v>
      </c>
      <c r="G605" s="35" t="s">
        <v>186</v>
      </c>
      <c r="H605" s="34">
        <v>2</v>
      </c>
      <c r="I605" s="34">
        <v>2</v>
      </c>
      <c r="J605" s="35" t="s">
        <v>164</v>
      </c>
    </row>
    <row r="606" spans="1:10">
      <c r="A606" s="35" t="s">
        <v>190</v>
      </c>
      <c r="B606" s="34">
        <v>2</v>
      </c>
      <c r="C606" s="35" t="s">
        <v>191</v>
      </c>
      <c r="D606" s="35" t="s">
        <v>54</v>
      </c>
      <c r="E606" s="35" t="s">
        <v>192</v>
      </c>
      <c r="F606" s="34">
        <v>11</v>
      </c>
      <c r="G606" s="35" t="s">
        <v>186</v>
      </c>
      <c r="H606" s="34">
        <v>5</v>
      </c>
      <c r="I606" s="34">
        <v>1</v>
      </c>
      <c r="J606" s="35" t="s">
        <v>168</v>
      </c>
    </row>
    <row r="607" spans="1:10" ht="26.4">
      <c r="A607" s="35" t="s">
        <v>1347</v>
      </c>
      <c r="B607" s="34">
        <v>645</v>
      </c>
      <c r="C607" s="35" t="s">
        <v>1348</v>
      </c>
      <c r="D607" s="35" t="s">
        <v>126</v>
      </c>
      <c r="E607" s="35" t="s">
        <v>1349</v>
      </c>
      <c r="F607" s="34">
        <v>10</v>
      </c>
      <c r="G607" s="35" t="s">
        <v>186</v>
      </c>
      <c r="H607" s="34">
        <v>5</v>
      </c>
      <c r="I607" s="34">
        <v>1</v>
      </c>
      <c r="J607" s="35" t="s">
        <v>168</v>
      </c>
    </row>
    <row r="608" spans="1:10" ht="26.4">
      <c r="A608" s="35" t="s">
        <v>1709</v>
      </c>
      <c r="B608" s="34">
        <v>97</v>
      </c>
      <c r="C608" s="35" t="s">
        <v>1710</v>
      </c>
      <c r="D608" s="35" t="s">
        <v>60</v>
      </c>
      <c r="E608" s="35" t="s">
        <v>1711</v>
      </c>
      <c r="F608" s="34">
        <v>10</v>
      </c>
      <c r="G608" s="35" t="s">
        <v>186</v>
      </c>
      <c r="H608" s="34">
        <v>5</v>
      </c>
      <c r="I608" s="34">
        <v>1</v>
      </c>
      <c r="J608" s="35" t="s">
        <v>168</v>
      </c>
    </row>
    <row r="609" spans="1:10" ht="26.4">
      <c r="A609" s="35" t="s">
        <v>1527</v>
      </c>
      <c r="B609" s="34">
        <v>743</v>
      </c>
      <c r="C609" s="35" t="s">
        <v>1528</v>
      </c>
      <c r="D609" s="35" t="s">
        <v>142</v>
      </c>
      <c r="E609" s="35" t="s">
        <v>1529</v>
      </c>
      <c r="F609" s="34">
        <v>10</v>
      </c>
      <c r="G609" s="35" t="s">
        <v>186</v>
      </c>
      <c r="H609" s="34">
        <v>4</v>
      </c>
      <c r="I609" s="34">
        <v>2</v>
      </c>
      <c r="J609" s="35" t="s">
        <v>164</v>
      </c>
    </row>
    <row r="610" spans="1:10">
      <c r="A610" s="35" t="s">
        <v>286</v>
      </c>
      <c r="B610" s="34">
        <v>44</v>
      </c>
      <c r="C610" s="35" t="s">
        <v>287</v>
      </c>
      <c r="D610" s="35" t="s">
        <v>56</v>
      </c>
      <c r="E610" s="35" t="s">
        <v>288</v>
      </c>
      <c r="F610" s="34">
        <v>7</v>
      </c>
      <c r="G610" s="35" t="s">
        <v>186</v>
      </c>
      <c r="H610" s="34">
        <v>2</v>
      </c>
      <c r="I610" s="34">
        <v>1</v>
      </c>
      <c r="J610" s="35" t="s">
        <v>168</v>
      </c>
    </row>
    <row r="611" spans="1:10" ht="26.4">
      <c r="A611" s="35" t="s">
        <v>1473</v>
      </c>
      <c r="B611" s="34">
        <v>717</v>
      </c>
      <c r="C611" s="35" t="s">
        <v>1474</v>
      </c>
      <c r="D611" s="35" t="s">
        <v>134</v>
      </c>
      <c r="E611" s="35" t="s">
        <v>1475</v>
      </c>
      <c r="F611" s="34">
        <v>11</v>
      </c>
      <c r="G611" s="35" t="s">
        <v>186</v>
      </c>
      <c r="H611" s="34">
        <v>6</v>
      </c>
      <c r="I611" s="34">
        <v>2</v>
      </c>
      <c r="J611" s="35" t="s">
        <v>164</v>
      </c>
    </row>
    <row r="612" spans="1:10" ht="26.4">
      <c r="A612" s="35" t="s">
        <v>1482</v>
      </c>
      <c r="B612" s="34">
        <v>722</v>
      </c>
      <c r="C612" s="35" t="s">
        <v>1483</v>
      </c>
      <c r="D612" s="35" t="s">
        <v>134</v>
      </c>
      <c r="E612" s="35" t="s">
        <v>1484</v>
      </c>
      <c r="F612" s="34">
        <v>9</v>
      </c>
      <c r="G612" s="35" t="s">
        <v>186</v>
      </c>
      <c r="H612" s="34">
        <v>4</v>
      </c>
      <c r="I612" s="34">
        <v>2</v>
      </c>
      <c r="J612" s="35" t="s">
        <v>164</v>
      </c>
    </row>
    <row r="613" spans="1:10" ht="26.4">
      <c r="A613" s="35" t="s">
        <v>535</v>
      </c>
      <c r="B613" s="34">
        <v>204</v>
      </c>
      <c r="C613" s="35" t="s">
        <v>536</v>
      </c>
      <c r="D613" s="35" t="s">
        <v>68</v>
      </c>
      <c r="E613" s="35" t="s">
        <v>537</v>
      </c>
      <c r="F613" s="34">
        <v>8</v>
      </c>
      <c r="G613" s="35" t="s">
        <v>186</v>
      </c>
      <c r="H613" s="34">
        <v>3</v>
      </c>
      <c r="I613" s="34">
        <v>1</v>
      </c>
      <c r="J613" s="35" t="s">
        <v>168</v>
      </c>
    </row>
    <row r="614" spans="1:10">
      <c r="A614" s="35" t="s">
        <v>550</v>
      </c>
      <c r="B614" s="34">
        <v>213</v>
      </c>
      <c r="C614" s="35" t="s">
        <v>551</v>
      </c>
      <c r="D614" s="35" t="s">
        <v>68</v>
      </c>
      <c r="E614" s="35" t="s">
        <v>552</v>
      </c>
      <c r="F614" s="34">
        <v>12</v>
      </c>
      <c r="G614" s="35" t="s">
        <v>186</v>
      </c>
      <c r="H614" s="34">
        <v>6</v>
      </c>
      <c r="I614" s="34">
        <v>2</v>
      </c>
      <c r="J614" s="35" t="s">
        <v>164</v>
      </c>
    </row>
    <row r="615" spans="1:10">
      <c r="A615" s="35" t="s">
        <v>1866</v>
      </c>
      <c r="B615" s="34">
        <v>227</v>
      </c>
      <c r="C615" s="35" t="s">
        <v>1867</v>
      </c>
      <c r="D615" s="35" t="s">
        <v>70</v>
      </c>
      <c r="E615" s="35" t="s">
        <v>1868</v>
      </c>
      <c r="F615" s="34">
        <v>11</v>
      </c>
      <c r="G615" s="35" t="s">
        <v>186</v>
      </c>
      <c r="H615" s="34">
        <v>6</v>
      </c>
      <c r="I615" s="34">
        <v>2</v>
      </c>
      <c r="J615" s="35" t="s">
        <v>164</v>
      </c>
    </row>
    <row r="616" spans="1:10" ht="26.4">
      <c r="A616" s="35" t="s">
        <v>915</v>
      </c>
      <c r="B616" s="34">
        <v>385</v>
      </c>
      <c r="C616" s="35" t="s">
        <v>916</v>
      </c>
      <c r="D616" s="35" t="s">
        <v>90</v>
      </c>
      <c r="E616" s="35" t="s">
        <v>917</v>
      </c>
      <c r="F616" s="34">
        <v>8</v>
      </c>
      <c r="G616" s="35" t="s">
        <v>186</v>
      </c>
      <c r="H616" s="34">
        <v>3</v>
      </c>
      <c r="I616" s="34">
        <v>1</v>
      </c>
      <c r="J616" s="35" t="s">
        <v>168</v>
      </c>
    </row>
    <row r="617" spans="1:10">
      <c r="A617" s="35" t="s">
        <v>581</v>
      </c>
      <c r="B617" s="34">
        <v>229</v>
      </c>
      <c r="C617" s="35" t="s">
        <v>582</v>
      </c>
      <c r="D617" s="35" t="s">
        <v>70</v>
      </c>
      <c r="E617" s="35" t="s">
        <v>583</v>
      </c>
      <c r="F617" s="34">
        <v>9</v>
      </c>
      <c r="G617" s="35" t="s">
        <v>186</v>
      </c>
      <c r="H617" s="34">
        <v>3</v>
      </c>
      <c r="I617" s="34">
        <v>2</v>
      </c>
      <c r="J617" s="35" t="s">
        <v>164</v>
      </c>
    </row>
    <row r="618" spans="1:10">
      <c r="A618" s="35" t="s">
        <v>1179</v>
      </c>
      <c r="B618" s="34">
        <v>540</v>
      </c>
      <c r="C618" s="35" t="s">
        <v>1180</v>
      </c>
      <c r="D618" s="35" t="s">
        <v>106</v>
      </c>
      <c r="E618" s="35" t="s">
        <v>1181</v>
      </c>
      <c r="F618" s="34">
        <v>7</v>
      </c>
      <c r="G618" s="35" t="s">
        <v>186</v>
      </c>
      <c r="H618" s="34">
        <v>2</v>
      </c>
      <c r="I618" s="34">
        <v>2</v>
      </c>
      <c r="J618" s="35" t="s">
        <v>164</v>
      </c>
    </row>
    <row r="619" spans="1:10">
      <c r="A619" s="35" t="s">
        <v>1736</v>
      </c>
      <c r="B619" s="34">
        <v>109</v>
      </c>
      <c r="C619" s="35" t="s">
        <v>1737</v>
      </c>
      <c r="D619" s="35" t="s">
        <v>60</v>
      </c>
      <c r="E619" s="35" t="s">
        <v>1738</v>
      </c>
      <c r="F619" s="34">
        <v>7</v>
      </c>
      <c r="G619" s="35" t="s">
        <v>186</v>
      </c>
      <c r="H619" s="34">
        <v>2</v>
      </c>
      <c r="I619" s="34">
        <v>1</v>
      </c>
      <c r="J619" s="35" t="s">
        <v>168</v>
      </c>
    </row>
    <row r="620" spans="1:10" ht="26.4">
      <c r="A620" s="35" t="s">
        <v>532</v>
      </c>
      <c r="B620" s="34">
        <v>203</v>
      </c>
      <c r="C620" s="35" t="s">
        <v>533</v>
      </c>
      <c r="D620" s="35" t="s">
        <v>68</v>
      </c>
      <c r="E620" s="35" t="s">
        <v>534</v>
      </c>
      <c r="F620" s="34">
        <v>9</v>
      </c>
      <c r="G620" s="35" t="s">
        <v>186</v>
      </c>
      <c r="H620" s="34">
        <v>3</v>
      </c>
      <c r="I620" s="34">
        <v>1</v>
      </c>
      <c r="J620" s="35" t="s">
        <v>168</v>
      </c>
    </row>
    <row r="621" spans="1:10" ht="26.4">
      <c r="A621" s="35" t="s">
        <v>1911</v>
      </c>
      <c r="B621" s="34">
        <v>286</v>
      </c>
      <c r="C621" s="35" t="s">
        <v>1912</v>
      </c>
      <c r="D621" s="35" t="s">
        <v>78</v>
      </c>
      <c r="E621" s="35" t="s">
        <v>1913</v>
      </c>
      <c r="F621" s="34">
        <v>8</v>
      </c>
      <c r="G621" s="35" t="s">
        <v>186</v>
      </c>
      <c r="H621" s="34">
        <v>2</v>
      </c>
      <c r="I621" s="34">
        <v>1</v>
      </c>
      <c r="J621" s="35" t="s">
        <v>168</v>
      </c>
    </row>
    <row r="622" spans="1:10">
      <c r="A622" s="35" t="s">
        <v>1914</v>
      </c>
      <c r="B622" s="34">
        <v>296</v>
      </c>
      <c r="C622" s="35" t="s">
        <v>1915</v>
      </c>
      <c r="D622" s="35" t="s">
        <v>78</v>
      </c>
      <c r="E622" s="35" t="s">
        <v>1916</v>
      </c>
      <c r="F622" s="34">
        <v>7</v>
      </c>
      <c r="G622" s="35" t="s">
        <v>186</v>
      </c>
      <c r="H622" s="34">
        <v>2</v>
      </c>
      <c r="I622" s="34">
        <v>2</v>
      </c>
      <c r="J622" s="35" t="s">
        <v>164</v>
      </c>
    </row>
    <row r="623" spans="1:10">
      <c r="A623" s="35" t="s">
        <v>382</v>
      </c>
      <c r="B623" s="34">
        <v>114</v>
      </c>
      <c r="C623" s="35" t="s">
        <v>383</v>
      </c>
      <c r="D623" s="35" t="s">
        <v>60</v>
      </c>
      <c r="E623" s="35" t="s">
        <v>384</v>
      </c>
      <c r="F623" s="34">
        <v>12</v>
      </c>
      <c r="G623" s="35" t="s">
        <v>186</v>
      </c>
      <c r="H623" s="34">
        <v>6</v>
      </c>
      <c r="I623" s="34">
        <v>2</v>
      </c>
      <c r="J623" s="35" t="s">
        <v>164</v>
      </c>
    </row>
    <row r="624" spans="1:10" ht="26.4">
      <c r="A624" s="35" t="s">
        <v>1281</v>
      </c>
      <c r="B624" s="34">
        <v>587</v>
      </c>
      <c r="C624" s="35" t="s">
        <v>1282</v>
      </c>
      <c r="D624" s="35" t="s">
        <v>114</v>
      </c>
      <c r="E624" s="35" t="s">
        <v>1283</v>
      </c>
      <c r="F624" s="34">
        <v>11</v>
      </c>
      <c r="G624" s="35" t="s">
        <v>186</v>
      </c>
      <c r="H624" s="34">
        <v>6</v>
      </c>
      <c r="I624" s="34">
        <v>2</v>
      </c>
      <c r="J624" s="35" t="s">
        <v>164</v>
      </c>
    </row>
    <row r="625" spans="1:10" ht="26.4">
      <c r="A625" s="35" t="s">
        <v>2368</v>
      </c>
      <c r="B625" s="34">
        <v>654</v>
      </c>
      <c r="C625" s="35" t="s">
        <v>2369</v>
      </c>
      <c r="D625" s="35" t="s">
        <v>128</v>
      </c>
      <c r="E625" s="35" t="s">
        <v>2370</v>
      </c>
      <c r="F625" s="34">
        <v>11</v>
      </c>
      <c r="G625" s="35" t="s">
        <v>186</v>
      </c>
      <c r="H625" s="34">
        <v>6</v>
      </c>
      <c r="I625" s="34">
        <v>1</v>
      </c>
      <c r="J625" s="35" t="s">
        <v>168</v>
      </c>
    </row>
    <row r="626" spans="1:10">
      <c r="A626" s="35" t="s">
        <v>280</v>
      </c>
      <c r="B626" s="34">
        <v>42</v>
      </c>
      <c r="C626" s="35" t="s">
        <v>281</v>
      </c>
      <c r="D626" s="35" t="s">
        <v>56</v>
      </c>
      <c r="E626" s="35" t="s">
        <v>282</v>
      </c>
      <c r="F626" s="34">
        <v>8</v>
      </c>
      <c r="G626" s="35" t="s">
        <v>186</v>
      </c>
      <c r="H626" s="34">
        <v>2</v>
      </c>
      <c r="I626" s="34">
        <v>1</v>
      </c>
      <c r="J626" s="35" t="s">
        <v>168</v>
      </c>
    </row>
    <row r="627" spans="1:10">
      <c r="A627" s="35" t="s">
        <v>687</v>
      </c>
      <c r="B627" s="34">
        <v>273</v>
      </c>
      <c r="C627" s="35" t="s">
        <v>688</v>
      </c>
      <c r="D627" s="35" t="s">
        <v>76</v>
      </c>
      <c r="E627" s="35" t="s">
        <v>689</v>
      </c>
      <c r="F627" s="34">
        <v>10</v>
      </c>
      <c r="G627" s="35" t="s">
        <v>186</v>
      </c>
      <c r="H627" s="34">
        <v>4</v>
      </c>
      <c r="I627" s="34">
        <v>2</v>
      </c>
      <c r="J627" s="35" t="s">
        <v>164</v>
      </c>
    </row>
    <row r="628" spans="1:10" ht="26.4">
      <c r="A628" s="35" t="s">
        <v>2162</v>
      </c>
      <c r="B628" s="34">
        <v>496</v>
      </c>
      <c r="C628" s="35" t="s">
        <v>2163</v>
      </c>
      <c r="D628" s="35" t="s">
        <v>100</v>
      </c>
      <c r="E628" s="35" t="s">
        <v>2164</v>
      </c>
      <c r="F628" s="34">
        <v>11</v>
      </c>
      <c r="G628" s="35" t="s">
        <v>186</v>
      </c>
      <c r="H628" s="34">
        <v>5</v>
      </c>
      <c r="I628" s="34">
        <v>2</v>
      </c>
      <c r="J628" s="35" t="s">
        <v>164</v>
      </c>
    </row>
    <row r="629" spans="1:10" ht="26.4">
      <c r="A629" s="35" t="s">
        <v>2231</v>
      </c>
      <c r="B629" s="34">
        <v>560</v>
      </c>
      <c r="C629" s="35" t="s">
        <v>2232</v>
      </c>
      <c r="D629" s="35" t="s">
        <v>110</v>
      </c>
      <c r="E629" s="35" t="s">
        <v>2233</v>
      </c>
      <c r="F629" s="34">
        <v>11</v>
      </c>
      <c r="G629" s="35" t="s">
        <v>186</v>
      </c>
      <c r="H629" s="34">
        <v>6</v>
      </c>
      <c r="I629" s="34">
        <v>2</v>
      </c>
      <c r="J629" s="35" t="s">
        <v>164</v>
      </c>
    </row>
    <row r="630" spans="1:10" ht="26.4">
      <c r="A630" s="35" t="s">
        <v>1302</v>
      </c>
      <c r="B630" s="34">
        <v>597</v>
      </c>
      <c r="C630" s="35" t="s">
        <v>1303</v>
      </c>
      <c r="D630" s="35" t="s">
        <v>114</v>
      </c>
      <c r="E630" s="35" t="s">
        <v>1304</v>
      </c>
      <c r="F630" s="34">
        <v>9</v>
      </c>
      <c r="G630" s="35" t="s">
        <v>186</v>
      </c>
      <c r="H630" s="34">
        <v>3</v>
      </c>
      <c r="I630" s="34">
        <v>2</v>
      </c>
      <c r="J630" s="35" t="s">
        <v>164</v>
      </c>
    </row>
    <row r="631" spans="1:10" ht="26.4">
      <c r="A631" s="35" t="s">
        <v>2258</v>
      </c>
      <c r="B631" s="34">
        <v>601</v>
      </c>
      <c r="C631" s="35" t="s">
        <v>2259</v>
      </c>
      <c r="D631" s="35" t="s">
        <v>116</v>
      </c>
      <c r="E631" s="35" t="s">
        <v>2260</v>
      </c>
      <c r="F631" s="34">
        <v>11</v>
      </c>
      <c r="G631" s="35" t="s">
        <v>186</v>
      </c>
      <c r="H631" s="34">
        <v>6</v>
      </c>
      <c r="I631" s="34">
        <v>1</v>
      </c>
      <c r="J631" s="35" t="s">
        <v>168</v>
      </c>
    </row>
    <row r="632" spans="1:10" ht="26.4">
      <c r="A632" s="35" t="s">
        <v>2007</v>
      </c>
      <c r="B632" s="34">
        <v>387</v>
      </c>
      <c r="C632" s="35" t="s">
        <v>2008</v>
      </c>
      <c r="D632" s="35" t="s">
        <v>90</v>
      </c>
      <c r="E632" s="35" t="s">
        <v>2009</v>
      </c>
      <c r="F632" s="34">
        <v>7</v>
      </c>
      <c r="G632" s="35" t="s">
        <v>186</v>
      </c>
      <c r="H632" s="34">
        <v>1</v>
      </c>
      <c r="I632" s="34">
        <v>1</v>
      </c>
      <c r="J632" s="35" t="s">
        <v>168</v>
      </c>
    </row>
    <row r="633" spans="1:10" ht="26.4">
      <c r="A633" s="35" t="s">
        <v>2004</v>
      </c>
      <c r="B633" s="34">
        <v>383</v>
      </c>
      <c r="C633" s="35" t="s">
        <v>2005</v>
      </c>
      <c r="D633" s="35" t="s">
        <v>90</v>
      </c>
      <c r="E633" s="35" t="s">
        <v>2006</v>
      </c>
      <c r="F633" s="34">
        <v>9</v>
      </c>
      <c r="G633" s="35" t="s">
        <v>186</v>
      </c>
      <c r="H633" s="34">
        <v>4</v>
      </c>
      <c r="I633" s="34">
        <v>1</v>
      </c>
      <c r="J633" s="35" t="s">
        <v>168</v>
      </c>
    </row>
    <row r="634" spans="1:10">
      <c r="A634" s="35" t="s">
        <v>1875</v>
      </c>
      <c r="B634" s="34">
        <v>231</v>
      </c>
      <c r="C634" s="35" t="s">
        <v>1876</v>
      </c>
      <c r="D634" s="35" t="s">
        <v>72</v>
      </c>
      <c r="E634" s="35" t="s">
        <v>1877</v>
      </c>
      <c r="F634" s="34">
        <v>7</v>
      </c>
      <c r="G634" s="35" t="s">
        <v>186</v>
      </c>
      <c r="H634" s="34">
        <v>1</v>
      </c>
      <c r="I634" s="34">
        <v>1</v>
      </c>
      <c r="J634" s="35" t="s">
        <v>168</v>
      </c>
    </row>
    <row r="635" spans="1:10">
      <c r="A635" s="35" t="s">
        <v>238</v>
      </c>
      <c r="B635" s="34">
        <v>25</v>
      </c>
      <c r="C635" s="35" t="s">
        <v>239</v>
      </c>
      <c r="D635" s="35" t="s">
        <v>56</v>
      </c>
      <c r="E635" s="35" t="s">
        <v>240</v>
      </c>
      <c r="F635" s="34">
        <v>11</v>
      </c>
      <c r="G635" s="35" t="s">
        <v>186</v>
      </c>
      <c r="H635" s="34">
        <v>6</v>
      </c>
      <c r="I635" s="34">
        <v>1</v>
      </c>
      <c r="J635" s="35" t="s">
        <v>168</v>
      </c>
    </row>
    <row r="636" spans="1:10">
      <c r="A636" s="35" t="s">
        <v>1566</v>
      </c>
      <c r="B636" s="34">
        <v>295</v>
      </c>
      <c r="C636" s="35" t="s">
        <v>1567</v>
      </c>
      <c r="D636" s="35" t="s">
        <v>78</v>
      </c>
      <c r="E636" s="35" t="s">
        <v>1568</v>
      </c>
      <c r="F636" s="34">
        <v>7</v>
      </c>
      <c r="G636" s="35" t="s">
        <v>186</v>
      </c>
      <c r="H636" s="34">
        <v>2</v>
      </c>
      <c r="I636" s="34">
        <v>2</v>
      </c>
      <c r="J636" s="35" t="s">
        <v>164</v>
      </c>
    </row>
    <row r="637" spans="1:10">
      <c r="A637" s="35" t="s">
        <v>882</v>
      </c>
      <c r="B637" s="34">
        <v>365</v>
      </c>
      <c r="C637" s="35" t="s">
        <v>883</v>
      </c>
      <c r="D637" s="35" t="s">
        <v>86</v>
      </c>
      <c r="E637" s="35" t="s">
        <v>884</v>
      </c>
      <c r="F637" s="34">
        <v>12</v>
      </c>
      <c r="G637" s="35" t="s">
        <v>186</v>
      </c>
      <c r="H637" s="34">
        <v>6</v>
      </c>
      <c r="I637" s="34">
        <v>2</v>
      </c>
      <c r="J637" s="35" t="s">
        <v>164</v>
      </c>
    </row>
    <row r="638" spans="1:10">
      <c r="A638" s="35" t="s">
        <v>367</v>
      </c>
      <c r="B638" s="34">
        <v>96</v>
      </c>
      <c r="C638" s="35" t="s">
        <v>368</v>
      </c>
      <c r="D638" s="35" t="s">
        <v>60</v>
      </c>
      <c r="E638" s="35" t="s">
        <v>369</v>
      </c>
      <c r="F638" s="34">
        <v>10</v>
      </c>
      <c r="G638" s="35" t="s">
        <v>186</v>
      </c>
      <c r="H638" s="34">
        <v>5</v>
      </c>
      <c r="I638" s="34">
        <v>1</v>
      </c>
      <c r="J638" s="35" t="s">
        <v>168</v>
      </c>
    </row>
    <row r="639" spans="1:10">
      <c r="A639" s="35" t="s">
        <v>1455</v>
      </c>
      <c r="B639" s="34">
        <v>709</v>
      </c>
      <c r="C639" s="35" t="s">
        <v>1456</v>
      </c>
      <c r="D639" s="35" t="s">
        <v>134</v>
      </c>
      <c r="E639" s="35" t="s">
        <v>1457</v>
      </c>
      <c r="F639" s="34">
        <v>12</v>
      </c>
      <c r="G639" s="35" t="s">
        <v>186</v>
      </c>
      <c r="H639" s="34">
        <v>6</v>
      </c>
      <c r="I639" s="34">
        <v>1</v>
      </c>
      <c r="J639" s="35" t="s">
        <v>168</v>
      </c>
    </row>
    <row r="640" spans="1:10" ht="26.4">
      <c r="A640" s="35" t="s">
        <v>1062</v>
      </c>
      <c r="B640" s="34">
        <v>476</v>
      </c>
      <c r="C640" s="35" t="s">
        <v>1063</v>
      </c>
      <c r="D640" s="35" t="s">
        <v>98</v>
      </c>
      <c r="E640" s="35" t="s">
        <v>1064</v>
      </c>
      <c r="F640" s="34">
        <v>7</v>
      </c>
      <c r="G640" s="35" t="s">
        <v>186</v>
      </c>
      <c r="H640" s="34">
        <v>2</v>
      </c>
      <c r="I640" s="34">
        <v>1</v>
      </c>
      <c r="J640" s="35" t="s">
        <v>168</v>
      </c>
    </row>
    <row r="641" spans="1:10" ht="26.4">
      <c r="A641" s="35" t="s">
        <v>1257</v>
      </c>
      <c r="B641" s="34">
        <v>575</v>
      </c>
      <c r="C641" s="35" t="s">
        <v>1258</v>
      </c>
      <c r="D641" s="35" t="s">
        <v>114</v>
      </c>
      <c r="E641" s="35" t="s">
        <v>1259</v>
      </c>
      <c r="F641" s="34">
        <v>12</v>
      </c>
      <c r="G641" s="35" t="s">
        <v>186</v>
      </c>
      <c r="H641" s="34">
        <v>6</v>
      </c>
      <c r="I641" s="34">
        <v>1</v>
      </c>
      <c r="J641" s="35" t="s">
        <v>168</v>
      </c>
    </row>
    <row r="642" spans="1:10" ht="26.4">
      <c r="A642" s="35" t="s">
        <v>2042</v>
      </c>
      <c r="B642" s="34">
        <v>409</v>
      </c>
      <c r="C642" s="35" t="s">
        <v>2043</v>
      </c>
      <c r="D642" s="35" t="s">
        <v>92</v>
      </c>
      <c r="E642" s="35" t="s">
        <v>2044</v>
      </c>
      <c r="F642" s="34">
        <v>11</v>
      </c>
      <c r="G642" s="35" t="s">
        <v>186</v>
      </c>
      <c r="H642" s="34">
        <v>6</v>
      </c>
      <c r="I642" s="34">
        <v>2</v>
      </c>
      <c r="J642" s="35" t="s">
        <v>164</v>
      </c>
    </row>
    <row r="643" spans="1:10" ht="26.4">
      <c r="A643" s="35" t="s">
        <v>1068</v>
      </c>
      <c r="B643" s="34">
        <v>480</v>
      </c>
      <c r="C643" s="35" t="s">
        <v>1069</v>
      </c>
      <c r="D643" s="35" t="s">
        <v>98</v>
      </c>
      <c r="E643" s="35" t="s">
        <v>1070</v>
      </c>
      <c r="F643" s="34">
        <v>11</v>
      </c>
      <c r="G643" s="35" t="s">
        <v>186</v>
      </c>
      <c r="H643" s="34">
        <v>6</v>
      </c>
      <c r="I643" s="34">
        <v>2</v>
      </c>
      <c r="J643" s="35" t="s">
        <v>164</v>
      </c>
    </row>
    <row r="644" spans="1:10">
      <c r="A644" s="35" t="s">
        <v>2138</v>
      </c>
      <c r="B644" s="34">
        <v>485</v>
      </c>
      <c r="C644" s="35" t="s">
        <v>2139</v>
      </c>
      <c r="D644" s="35" t="s">
        <v>98</v>
      </c>
      <c r="E644" s="35" t="s">
        <v>2140</v>
      </c>
      <c r="F644" s="34">
        <v>10</v>
      </c>
      <c r="G644" s="35" t="s">
        <v>186</v>
      </c>
      <c r="H644" s="34">
        <v>4</v>
      </c>
      <c r="I644" s="34">
        <v>2</v>
      </c>
      <c r="J644" s="35" t="s">
        <v>164</v>
      </c>
    </row>
    <row r="645" spans="1:10">
      <c r="A645" s="35" t="s">
        <v>2449</v>
      </c>
      <c r="B645" s="34">
        <v>728</v>
      </c>
      <c r="C645" s="35" t="s">
        <v>2450</v>
      </c>
      <c r="D645" s="35" t="s">
        <v>136</v>
      </c>
      <c r="E645" s="35" t="s">
        <v>2451</v>
      </c>
      <c r="F645" s="34">
        <v>9</v>
      </c>
      <c r="G645" s="35" t="s">
        <v>186</v>
      </c>
      <c r="H645" s="34">
        <v>4</v>
      </c>
      <c r="I645" s="34">
        <v>2</v>
      </c>
      <c r="J645" s="35" t="s">
        <v>164</v>
      </c>
    </row>
    <row r="646" spans="1:10">
      <c r="A646" s="35" t="s">
        <v>792</v>
      </c>
      <c r="B646" s="34">
        <v>325</v>
      </c>
      <c r="C646" s="35" t="s">
        <v>793</v>
      </c>
      <c r="D646" s="35" t="s">
        <v>82</v>
      </c>
      <c r="E646" s="35" t="s">
        <v>794</v>
      </c>
      <c r="F646" s="34">
        <v>11</v>
      </c>
      <c r="G646" s="35" t="s">
        <v>186</v>
      </c>
      <c r="H646" s="34">
        <v>6</v>
      </c>
      <c r="I646" s="34">
        <v>1</v>
      </c>
      <c r="J646" s="35" t="s">
        <v>168</v>
      </c>
    </row>
    <row r="647" spans="1:10">
      <c r="A647" s="35" t="s">
        <v>2168</v>
      </c>
      <c r="B647" s="34">
        <v>498</v>
      </c>
      <c r="C647" s="35" t="s">
        <v>2169</v>
      </c>
      <c r="D647" s="35" t="s">
        <v>100</v>
      </c>
      <c r="E647" s="35" t="s">
        <v>2170</v>
      </c>
      <c r="F647" s="34">
        <v>10</v>
      </c>
      <c r="G647" s="35" t="s">
        <v>186</v>
      </c>
      <c r="H647" s="34">
        <v>4</v>
      </c>
      <c r="I647" s="34">
        <v>2</v>
      </c>
      <c r="J647" s="35" t="s">
        <v>164</v>
      </c>
    </row>
    <row r="648" spans="1:10">
      <c r="A648" s="35" t="s">
        <v>1080</v>
      </c>
      <c r="B648" s="34">
        <v>487</v>
      </c>
      <c r="C648" s="35" t="s">
        <v>1081</v>
      </c>
      <c r="D648" s="35" t="s">
        <v>98</v>
      </c>
      <c r="E648" s="35" t="s">
        <v>1082</v>
      </c>
      <c r="F648" s="34">
        <v>10</v>
      </c>
      <c r="G648" s="35" t="s">
        <v>186</v>
      </c>
      <c r="H648" s="34">
        <v>4</v>
      </c>
      <c r="I648" s="34">
        <v>2</v>
      </c>
      <c r="J648" s="35" t="s">
        <v>164</v>
      </c>
    </row>
    <row r="649" spans="1:10">
      <c r="A649" s="35" t="s">
        <v>2069</v>
      </c>
      <c r="B649" s="34">
        <v>435</v>
      </c>
      <c r="C649" s="35" t="s">
        <v>2070</v>
      </c>
      <c r="D649" s="35" t="s">
        <v>94</v>
      </c>
      <c r="E649" s="35" t="s">
        <v>2071</v>
      </c>
      <c r="F649" s="34">
        <v>7</v>
      </c>
      <c r="G649" s="35" t="s">
        <v>186</v>
      </c>
      <c r="H649" s="34">
        <v>1</v>
      </c>
      <c r="I649" s="34">
        <v>1</v>
      </c>
      <c r="J649" s="35" t="s">
        <v>168</v>
      </c>
    </row>
    <row r="650" spans="1:10">
      <c r="A650" s="35" t="s">
        <v>981</v>
      </c>
      <c r="B650" s="34">
        <v>428</v>
      </c>
      <c r="C650" s="35" t="s">
        <v>982</v>
      </c>
      <c r="D650" s="35" t="s">
        <v>94</v>
      </c>
      <c r="E650" s="35" t="s">
        <v>983</v>
      </c>
      <c r="F650" s="34">
        <v>10</v>
      </c>
      <c r="G650" s="35" t="s">
        <v>186</v>
      </c>
      <c r="H650" s="34">
        <v>4</v>
      </c>
      <c r="I650" s="34">
        <v>1</v>
      </c>
      <c r="J650" s="35" t="s">
        <v>168</v>
      </c>
    </row>
    <row r="651" spans="1:10" ht="26.4">
      <c r="A651" s="35" t="s">
        <v>990</v>
      </c>
      <c r="B651" s="34">
        <v>431</v>
      </c>
      <c r="C651" s="35" t="s">
        <v>991</v>
      </c>
      <c r="D651" s="35" t="s">
        <v>94</v>
      </c>
      <c r="E651" s="35" t="s">
        <v>992</v>
      </c>
      <c r="F651" s="34">
        <v>8</v>
      </c>
      <c r="G651" s="35" t="s">
        <v>186</v>
      </c>
      <c r="H651" s="34">
        <v>3</v>
      </c>
      <c r="I651" s="34">
        <v>1</v>
      </c>
      <c r="J651" s="35" t="s">
        <v>168</v>
      </c>
    </row>
    <row r="652" spans="1:10">
      <c r="A652" s="35" t="s">
        <v>1745</v>
      </c>
      <c r="B652" s="34">
        <v>112</v>
      </c>
      <c r="C652" s="35" t="s">
        <v>1746</v>
      </c>
      <c r="D652" s="35" t="s">
        <v>60</v>
      </c>
      <c r="E652" s="35" t="s">
        <v>1747</v>
      </c>
      <c r="F652" s="34">
        <v>12</v>
      </c>
      <c r="G652" s="35" t="s">
        <v>186</v>
      </c>
      <c r="H652" s="34">
        <v>6</v>
      </c>
      <c r="I652" s="34">
        <v>2</v>
      </c>
      <c r="J652" s="35" t="s">
        <v>164</v>
      </c>
    </row>
    <row r="653" spans="1:10">
      <c r="A653" s="35" t="s">
        <v>397</v>
      </c>
      <c r="B653" s="34">
        <v>119</v>
      </c>
      <c r="C653" s="35" t="s">
        <v>398</v>
      </c>
      <c r="D653" s="35" t="s">
        <v>60</v>
      </c>
      <c r="E653" s="35" t="s">
        <v>399</v>
      </c>
      <c r="F653" s="34">
        <v>11</v>
      </c>
      <c r="G653" s="35" t="s">
        <v>186</v>
      </c>
      <c r="H653" s="34">
        <v>5</v>
      </c>
      <c r="I653" s="34">
        <v>2</v>
      </c>
      <c r="J653" s="35" t="s">
        <v>164</v>
      </c>
    </row>
    <row r="654" spans="1:10">
      <c r="A654" s="35" t="s">
        <v>2470</v>
      </c>
      <c r="B654" s="34">
        <v>750</v>
      </c>
      <c r="C654" s="35" t="s">
        <v>2471</v>
      </c>
      <c r="D654" s="35" t="s">
        <v>144</v>
      </c>
      <c r="E654" s="35" t="s">
        <v>2472</v>
      </c>
      <c r="F654" s="34">
        <v>9</v>
      </c>
      <c r="G654" s="35" t="s">
        <v>186</v>
      </c>
      <c r="H654" s="34">
        <v>4</v>
      </c>
      <c r="I654" s="34">
        <v>1</v>
      </c>
      <c r="J654" s="35" t="s">
        <v>168</v>
      </c>
    </row>
    <row r="655" spans="1:10">
      <c r="A655" s="35" t="s">
        <v>502</v>
      </c>
      <c r="B655" s="34">
        <v>187</v>
      </c>
      <c r="C655" s="35" t="s">
        <v>503</v>
      </c>
      <c r="D655" s="35" t="s">
        <v>66</v>
      </c>
      <c r="E655" s="35" t="s">
        <v>504</v>
      </c>
      <c r="F655" s="34">
        <v>12</v>
      </c>
      <c r="G655" s="35" t="s">
        <v>186</v>
      </c>
      <c r="H655" s="34">
        <v>6</v>
      </c>
      <c r="I655" s="34">
        <v>2</v>
      </c>
      <c r="J655" s="35" t="s">
        <v>164</v>
      </c>
    </row>
    <row r="656" spans="1:10">
      <c r="A656" s="35" t="s">
        <v>505</v>
      </c>
      <c r="B656" s="34">
        <v>191</v>
      </c>
      <c r="C656" s="35" t="s">
        <v>506</v>
      </c>
      <c r="D656" s="35" t="s">
        <v>66</v>
      </c>
      <c r="E656" s="35" t="s">
        <v>507</v>
      </c>
      <c r="F656" s="34">
        <v>9</v>
      </c>
      <c r="G656" s="35" t="s">
        <v>186</v>
      </c>
      <c r="H656" s="34">
        <v>3</v>
      </c>
      <c r="I656" s="34">
        <v>2</v>
      </c>
      <c r="J656" s="35" t="s">
        <v>164</v>
      </c>
    </row>
    <row r="657" spans="1:10" ht="26.4">
      <c r="A657" s="35" t="s">
        <v>1272</v>
      </c>
      <c r="B657" s="34">
        <v>583</v>
      </c>
      <c r="C657" s="35" t="s">
        <v>1273</v>
      </c>
      <c r="D657" s="35" t="s">
        <v>114</v>
      </c>
      <c r="E657" s="35" t="s">
        <v>1274</v>
      </c>
      <c r="F657" s="34">
        <v>9</v>
      </c>
      <c r="G657" s="35" t="s">
        <v>186</v>
      </c>
      <c r="H657" s="34">
        <v>4</v>
      </c>
      <c r="I657" s="34">
        <v>1</v>
      </c>
      <c r="J657" s="35" t="s">
        <v>168</v>
      </c>
    </row>
    <row r="658" spans="1:10">
      <c r="A658" s="35" t="s">
        <v>1542</v>
      </c>
      <c r="B658" s="34">
        <v>752</v>
      </c>
      <c r="C658" s="35" t="s">
        <v>1543</v>
      </c>
      <c r="D658" s="35" t="s">
        <v>144</v>
      </c>
      <c r="E658" s="35" t="s">
        <v>1544</v>
      </c>
      <c r="F658" s="34">
        <v>8</v>
      </c>
      <c r="G658" s="35" t="s">
        <v>186</v>
      </c>
      <c r="H658" s="34">
        <v>2</v>
      </c>
      <c r="I658" s="34">
        <v>1</v>
      </c>
      <c r="J658" s="35" t="s">
        <v>168</v>
      </c>
    </row>
    <row r="659" spans="1:10">
      <c r="A659" s="35" t="s">
        <v>1251</v>
      </c>
      <c r="B659" s="34">
        <v>572</v>
      </c>
      <c r="C659" s="35" t="s">
        <v>1252</v>
      </c>
      <c r="D659" s="35" t="s">
        <v>112</v>
      </c>
      <c r="E659" s="35" t="s">
        <v>1253</v>
      </c>
      <c r="F659" s="34">
        <v>10</v>
      </c>
      <c r="G659" s="35" t="s">
        <v>186</v>
      </c>
      <c r="H659" s="34">
        <v>5</v>
      </c>
      <c r="I659" s="34">
        <v>2</v>
      </c>
      <c r="J659" s="35" t="s">
        <v>164</v>
      </c>
    </row>
    <row r="660" spans="1:10">
      <c r="A660" s="35" t="s">
        <v>1440</v>
      </c>
      <c r="B660" s="34">
        <v>703</v>
      </c>
      <c r="C660" s="35" t="s">
        <v>1441</v>
      </c>
      <c r="D660" s="35" t="s">
        <v>132</v>
      </c>
      <c r="E660" s="35" t="s">
        <v>1442</v>
      </c>
      <c r="F660" s="34">
        <v>9</v>
      </c>
      <c r="G660" s="35" t="s">
        <v>186</v>
      </c>
      <c r="H660" s="34">
        <v>3</v>
      </c>
      <c r="I660" s="34">
        <v>2</v>
      </c>
      <c r="J660" s="35" t="s">
        <v>164</v>
      </c>
    </row>
    <row r="661" spans="1:10">
      <c r="A661" s="35" t="s">
        <v>1428</v>
      </c>
      <c r="B661" s="34">
        <v>698</v>
      </c>
      <c r="C661" s="35" t="s">
        <v>1429</v>
      </c>
      <c r="D661" s="35" t="s">
        <v>132</v>
      </c>
      <c r="E661" s="35" t="s">
        <v>1430</v>
      </c>
      <c r="F661" s="34">
        <v>10</v>
      </c>
      <c r="G661" s="35" t="s">
        <v>186</v>
      </c>
      <c r="H661" s="34">
        <v>5</v>
      </c>
      <c r="I661" s="34">
        <v>2</v>
      </c>
      <c r="J661" s="35" t="s">
        <v>164</v>
      </c>
    </row>
    <row r="662" spans="1:10">
      <c r="A662" s="35" t="s">
        <v>1539</v>
      </c>
      <c r="B662" s="34">
        <v>748</v>
      </c>
      <c r="C662" s="35" t="s">
        <v>1540</v>
      </c>
      <c r="D662" s="35" t="s">
        <v>144</v>
      </c>
      <c r="E662" s="35" t="s">
        <v>1541</v>
      </c>
      <c r="F662" s="34">
        <v>9</v>
      </c>
      <c r="G662" s="35" t="s">
        <v>186</v>
      </c>
      <c r="H662" s="34">
        <v>4</v>
      </c>
      <c r="I662" s="34">
        <v>1</v>
      </c>
      <c r="J662" s="35" t="s">
        <v>168</v>
      </c>
    </row>
    <row r="663" spans="1:10" ht="26.4">
      <c r="A663" s="35" t="s">
        <v>1152</v>
      </c>
      <c r="B663" s="34">
        <v>528</v>
      </c>
      <c r="C663" s="35" t="s">
        <v>1153</v>
      </c>
      <c r="D663" s="35" t="s">
        <v>106</v>
      </c>
      <c r="E663" s="35" t="s">
        <v>1154</v>
      </c>
      <c r="F663" s="34">
        <v>8</v>
      </c>
      <c r="G663" s="35" t="s">
        <v>186</v>
      </c>
      <c r="H663" s="34">
        <v>2</v>
      </c>
      <c r="I663" s="34">
        <v>1</v>
      </c>
      <c r="J663" s="35" t="s">
        <v>168</v>
      </c>
    </row>
    <row r="664" spans="1:10" ht="26.4">
      <c r="A664" s="35" t="s">
        <v>636</v>
      </c>
      <c r="B664" s="34">
        <v>256</v>
      </c>
      <c r="C664" s="35" t="s">
        <v>637</v>
      </c>
      <c r="D664" s="35" t="s">
        <v>74</v>
      </c>
      <c r="E664" s="35" t="s">
        <v>638</v>
      </c>
      <c r="F664" s="34">
        <v>8</v>
      </c>
      <c r="G664" s="35" t="s">
        <v>186</v>
      </c>
      <c r="H664" s="34">
        <v>3</v>
      </c>
      <c r="I664" s="34">
        <v>2</v>
      </c>
      <c r="J664" s="35" t="s">
        <v>164</v>
      </c>
    </row>
    <row r="665" spans="1:10" ht="26.4">
      <c r="A665" s="35" t="s">
        <v>621</v>
      </c>
      <c r="B665" s="34">
        <v>251</v>
      </c>
      <c r="C665" s="35" t="s">
        <v>622</v>
      </c>
      <c r="D665" s="35" t="s">
        <v>74</v>
      </c>
      <c r="E665" s="35" t="s">
        <v>623</v>
      </c>
      <c r="F665" s="34">
        <v>8</v>
      </c>
      <c r="G665" s="35" t="s">
        <v>186</v>
      </c>
      <c r="H665" s="34">
        <v>3</v>
      </c>
      <c r="I665" s="34">
        <v>1</v>
      </c>
      <c r="J665" s="35" t="s">
        <v>168</v>
      </c>
    </row>
    <row r="666" spans="1:10" ht="26.4">
      <c r="A666" s="35" t="s">
        <v>771</v>
      </c>
      <c r="B666" s="34">
        <v>311</v>
      </c>
      <c r="C666" s="35" t="s">
        <v>772</v>
      </c>
      <c r="D666" s="35" t="s">
        <v>80</v>
      </c>
      <c r="E666" s="35" t="s">
        <v>773</v>
      </c>
      <c r="F666" s="34">
        <v>11</v>
      </c>
      <c r="G666" s="35" t="s">
        <v>186</v>
      </c>
      <c r="H666" s="34">
        <v>5</v>
      </c>
      <c r="I666" s="34">
        <v>2</v>
      </c>
      <c r="J666" s="35" t="s">
        <v>164</v>
      </c>
    </row>
    <row r="667" spans="1:10" ht="26.4">
      <c r="A667" s="35" t="s">
        <v>807</v>
      </c>
      <c r="B667" s="34">
        <v>330</v>
      </c>
      <c r="C667" s="35" t="s">
        <v>808</v>
      </c>
      <c r="D667" s="35" t="s">
        <v>82</v>
      </c>
      <c r="E667" s="35" t="s">
        <v>809</v>
      </c>
      <c r="F667" s="34">
        <v>9</v>
      </c>
      <c r="G667" s="35" t="s">
        <v>186</v>
      </c>
      <c r="H667" s="34">
        <v>3</v>
      </c>
      <c r="I667" s="34">
        <v>1</v>
      </c>
      <c r="J667" s="35" t="s">
        <v>168</v>
      </c>
    </row>
    <row r="668" spans="1:10" ht="26.4">
      <c r="A668" s="35" t="s">
        <v>732</v>
      </c>
      <c r="B668" s="34">
        <v>291</v>
      </c>
      <c r="C668" s="35" t="s">
        <v>733</v>
      </c>
      <c r="D668" s="35" t="s">
        <v>78</v>
      </c>
      <c r="E668" s="35" t="s">
        <v>734</v>
      </c>
      <c r="F668" s="34">
        <v>8</v>
      </c>
      <c r="G668" s="35" t="s">
        <v>186</v>
      </c>
      <c r="H668" s="34">
        <v>2</v>
      </c>
      <c r="I668" s="34">
        <v>2</v>
      </c>
      <c r="J668" s="35" t="s">
        <v>164</v>
      </c>
    </row>
    <row r="669" spans="1:10">
      <c r="A669" s="35" t="s">
        <v>843</v>
      </c>
      <c r="B669" s="34">
        <v>342</v>
      </c>
      <c r="C669" s="35" t="s">
        <v>844</v>
      </c>
      <c r="D669" s="35" t="s">
        <v>82</v>
      </c>
      <c r="E669" s="35" t="s">
        <v>845</v>
      </c>
      <c r="F669" s="34">
        <v>7</v>
      </c>
      <c r="G669" s="35" t="s">
        <v>186</v>
      </c>
      <c r="H669" s="34">
        <v>2</v>
      </c>
      <c r="I669" s="34">
        <v>2</v>
      </c>
      <c r="J669" s="35" t="s">
        <v>164</v>
      </c>
    </row>
    <row r="670" spans="1:10" ht="26.4">
      <c r="A670" s="35" t="s">
        <v>876</v>
      </c>
      <c r="B670" s="34">
        <v>348</v>
      </c>
      <c r="C670" s="35" t="s">
        <v>877</v>
      </c>
      <c r="D670" s="35" t="s">
        <v>84</v>
      </c>
      <c r="E670" s="35" t="s">
        <v>878</v>
      </c>
      <c r="F670" s="34">
        <v>10</v>
      </c>
      <c r="G670" s="35" t="s">
        <v>186</v>
      </c>
      <c r="H670" s="34">
        <v>5</v>
      </c>
      <c r="I670" s="34">
        <v>1</v>
      </c>
      <c r="J670" s="35" t="s">
        <v>168</v>
      </c>
    </row>
    <row r="671" spans="1:10" ht="26.4">
      <c r="A671" s="35" t="s">
        <v>897</v>
      </c>
      <c r="B671" s="34">
        <v>361</v>
      </c>
      <c r="C671" s="35" t="s">
        <v>898</v>
      </c>
      <c r="D671" s="35" t="s">
        <v>84</v>
      </c>
      <c r="E671" s="35" t="s">
        <v>899</v>
      </c>
      <c r="F671" s="34">
        <v>9</v>
      </c>
      <c r="G671" s="35" t="s">
        <v>186</v>
      </c>
      <c r="H671" s="34">
        <v>3</v>
      </c>
      <c r="I671" s="34">
        <v>2</v>
      </c>
      <c r="J671" s="35" t="s">
        <v>164</v>
      </c>
    </row>
    <row r="672" spans="1:10" ht="26.4">
      <c r="A672" s="35" t="s">
        <v>963</v>
      </c>
      <c r="B672" s="34">
        <v>421</v>
      </c>
      <c r="C672" s="35" t="s">
        <v>964</v>
      </c>
      <c r="D672" s="35" t="s">
        <v>94</v>
      </c>
      <c r="E672" s="35" t="s">
        <v>965</v>
      </c>
      <c r="F672" s="34">
        <v>11</v>
      </c>
      <c r="G672" s="35" t="s">
        <v>186</v>
      </c>
      <c r="H672" s="34">
        <v>6</v>
      </c>
      <c r="I672" s="34">
        <v>1</v>
      </c>
      <c r="J672" s="35" t="s">
        <v>168</v>
      </c>
    </row>
    <row r="673" spans="1:10" ht="26.4">
      <c r="A673" s="35" t="s">
        <v>1029</v>
      </c>
      <c r="B673" s="34">
        <v>453</v>
      </c>
      <c r="C673" s="35" t="s">
        <v>1030</v>
      </c>
      <c r="D673" s="35" t="s">
        <v>94</v>
      </c>
      <c r="E673" s="35" t="s">
        <v>1031</v>
      </c>
      <c r="F673" s="34">
        <v>8</v>
      </c>
      <c r="G673" s="35" t="s">
        <v>186</v>
      </c>
      <c r="H673" s="34">
        <v>3</v>
      </c>
      <c r="I673" s="34">
        <v>2</v>
      </c>
      <c r="J673" s="35" t="s">
        <v>164</v>
      </c>
    </row>
    <row r="674" spans="1:10">
      <c r="A674" s="35" t="s">
        <v>1089</v>
      </c>
      <c r="B674" s="34">
        <v>502</v>
      </c>
      <c r="C674" s="35" t="s">
        <v>1090</v>
      </c>
      <c r="D674" s="35" t="s">
        <v>102</v>
      </c>
      <c r="E674" s="35" t="s">
        <v>1091</v>
      </c>
      <c r="F674" s="34">
        <v>12</v>
      </c>
      <c r="G674" s="35" t="s">
        <v>186</v>
      </c>
      <c r="H674" s="34">
        <v>6</v>
      </c>
      <c r="I674" s="34">
        <v>2</v>
      </c>
      <c r="J674" s="35" t="s">
        <v>164</v>
      </c>
    </row>
    <row r="675" spans="1:10">
      <c r="A675" s="35" t="s">
        <v>1293</v>
      </c>
      <c r="B675" s="34">
        <v>592</v>
      </c>
      <c r="C675" s="35" t="s">
        <v>1294</v>
      </c>
      <c r="D675" s="35" t="s">
        <v>114</v>
      </c>
      <c r="E675" s="35" t="s">
        <v>1295</v>
      </c>
      <c r="F675" s="34">
        <v>11</v>
      </c>
      <c r="G675" s="35" t="s">
        <v>186</v>
      </c>
      <c r="H675" s="34">
        <v>5</v>
      </c>
      <c r="I675" s="34">
        <v>2</v>
      </c>
      <c r="J675" s="35" t="s">
        <v>164</v>
      </c>
    </row>
    <row r="676" spans="1:10">
      <c r="A676" s="35" t="s">
        <v>1119</v>
      </c>
      <c r="B676" s="34">
        <v>514</v>
      </c>
      <c r="C676" s="35" t="s">
        <v>1120</v>
      </c>
      <c r="D676" s="35" t="s">
        <v>104</v>
      </c>
      <c r="E676" s="35" t="s">
        <v>1121</v>
      </c>
      <c r="F676" s="34">
        <v>10</v>
      </c>
      <c r="G676" s="35" t="s">
        <v>186</v>
      </c>
      <c r="H676" s="34">
        <v>4</v>
      </c>
      <c r="I676" s="34">
        <v>2</v>
      </c>
      <c r="J676" s="35" t="s">
        <v>164</v>
      </c>
    </row>
    <row r="677" spans="1:10">
      <c r="A677" s="35" t="s">
        <v>1766</v>
      </c>
      <c r="B677" s="34">
        <v>132</v>
      </c>
      <c r="C677" s="35" t="s">
        <v>1767</v>
      </c>
      <c r="D677" s="35" t="s">
        <v>62</v>
      </c>
      <c r="E677" s="35" t="s">
        <v>1768</v>
      </c>
      <c r="F677" s="34">
        <v>12</v>
      </c>
      <c r="G677" s="35" t="s">
        <v>186</v>
      </c>
      <c r="H677" s="34">
        <v>6</v>
      </c>
      <c r="I677" s="34">
        <v>1</v>
      </c>
      <c r="J677" s="35" t="s">
        <v>168</v>
      </c>
    </row>
    <row r="678" spans="1:10">
      <c r="A678" s="35" t="s">
        <v>406</v>
      </c>
      <c r="B678" s="34">
        <v>124</v>
      </c>
      <c r="C678" s="35" t="s">
        <v>407</v>
      </c>
      <c r="D678" s="35" t="s">
        <v>60</v>
      </c>
      <c r="E678" s="35" t="s">
        <v>408</v>
      </c>
      <c r="F678" s="34">
        <v>9</v>
      </c>
      <c r="G678" s="35" t="s">
        <v>186</v>
      </c>
      <c r="H678" s="34">
        <v>4</v>
      </c>
      <c r="I678" s="34">
        <v>2</v>
      </c>
      <c r="J678" s="35" t="s">
        <v>164</v>
      </c>
    </row>
    <row r="679" spans="1:10" ht="26.4">
      <c r="A679" s="35" t="s">
        <v>2443</v>
      </c>
      <c r="B679" s="34">
        <v>726</v>
      </c>
      <c r="C679" s="35" t="s">
        <v>2444</v>
      </c>
      <c r="D679" s="35" t="s">
        <v>136</v>
      </c>
      <c r="E679" s="35" t="s">
        <v>2445</v>
      </c>
      <c r="F679" s="34">
        <v>12</v>
      </c>
      <c r="G679" s="35" t="s">
        <v>186</v>
      </c>
      <c r="H679" s="34">
        <v>6</v>
      </c>
      <c r="I679" s="34">
        <v>1</v>
      </c>
      <c r="J679" s="35" t="s">
        <v>168</v>
      </c>
    </row>
    <row r="680" spans="1:10">
      <c r="A680" s="35" t="s">
        <v>1878</v>
      </c>
      <c r="B680" s="34">
        <v>233</v>
      </c>
      <c r="C680" s="35" t="s">
        <v>1879</v>
      </c>
      <c r="D680" s="35" t="s">
        <v>72</v>
      </c>
      <c r="E680" s="35" t="s">
        <v>1880</v>
      </c>
      <c r="F680" s="34">
        <v>11</v>
      </c>
      <c r="G680" s="35" t="s">
        <v>186</v>
      </c>
      <c r="H680" s="34">
        <v>6</v>
      </c>
      <c r="I680" s="34">
        <v>2</v>
      </c>
      <c r="J680" s="35" t="s">
        <v>164</v>
      </c>
    </row>
    <row r="681" spans="1:10">
      <c r="A681" s="35" t="s">
        <v>606</v>
      </c>
      <c r="B681" s="34">
        <v>246</v>
      </c>
      <c r="C681" s="35" t="s">
        <v>607</v>
      </c>
      <c r="D681" s="35" t="s">
        <v>74</v>
      </c>
      <c r="E681" s="35" t="s">
        <v>608</v>
      </c>
      <c r="F681" s="34">
        <v>11</v>
      </c>
      <c r="G681" s="35" t="s">
        <v>186</v>
      </c>
      <c r="H681" s="34">
        <v>6</v>
      </c>
      <c r="I681" s="34">
        <v>1</v>
      </c>
      <c r="J681" s="35" t="s">
        <v>168</v>
      </c>
    </row>
    <row r="682" spans="1:10" ht="26.4">
      <c r="A682" s="35" t="s">
        <v>511</v>
      </c>
      <c r="B682" s="34">
        <v>195</v>
      </c>
      <c r="C682" s="35" t="s">
        <v>512</v>
      </c>
      <c r="D682" s="35" t="s">
        <v>68</v>
      </c>
      <c r="E682" s="35" t="s">
        <v>513</v>
      </c>
      <c r="F682" s="34">
        <v>12</v>
      </c>
      <c r="G682" s="35" t="s">
        <v>186</v>
      </c>
      <c r="H682" s="34">
        <v>6</v>
      </c>
      <c r="I682" s="34">
        <v>1</v>
      </c>
      <c r="J682" s="35" t="s">
        <v>168</v>
      </c>
    </row>
    <row r="683" spans="1:10">
      <c r="A683" s="35" t="s">
        <v>361</v>
      </c>
      <c r="B683" s="34">
        <v>93</v>
      </c>
      <c r="C683" s="35" t="s">
        <v>362</v>
      </c>
      <c r="D683" s="35" t="s">
        <v>60</v>
      </c>
      <c r="E683" s="35" t="s">
        <v>363</v>
      </c>
      <c r="F683" s="34">
        <v>12</v>
      </c>
      <c r="G683" s="35" t="s">
        <v>186</v>
      </c>
      <c r="H683" s="34">
        <v>6</v>
      </c>
      <c r="I683" s="34">
        <v>1</v>
      </c>
      <c r="J683" s="35" t="s">
        <v>168</v>
      </c>
    </row>
    <row r="684" spans="1:10">
      <c r="A684" s="35" t="s">
        <v>1821</v>
      </c>
      <c r="B684" s="34">
        <v>177</v>
      </c>
      <c r="C684" s="35" t="s">
        <v>1822</v>
      </c>
      <c r="D684" s="35" t="s">
        <v>64</v>
      </c>
      <c r="E684" s="35" t="s">
        <v>1823</v>
      </c>
      <c r="F684" s="34">
        <v>8</v>
      </c>
      <c r="G684" s="35" t="s">
        <v>186</v>
      </c>
      <c r="H684" s="34">
        <v>2</v>
      </c>
      <c r="I684" s="34">
        <v>2</v>
      </c>
      <c r="J684" s="35" t="s">
        <v>164</v>
      </c>
    </row>
    <row r="685" spans="1:10">
      <c r="A685" s="35" t="s">
        <v>1083</v>
      </c>
      <c r="B685" s="34">
        <v>493</v>
      </c>
      <c r="C685" s="35" t="s">
        <v>1084</v>
      </c>
      <c r="D685" s="35" t="s">
        <v>100</v>
      </c>
      <c r="E685" s="35" t="s">
        <v>1085</v>
      </c>
      <c r="F685" s="34">
        <v>11</v>
      </c>
      <c r="G685" s="35" t="s">
        <v>186</v>
      </c>
      <c r="H685" s="34">
        <v>6</v>
      </c>
      <c r="I685" s="34">
        <v>1</v>
      </c>
      <c r="J685" s="35" t="s">
        <v>168</v>
      </c>
    </row>
    <row r="686" spans="1:10">
      <c r="A686" s="35" t="s">
        <v>2425</v>
      </c>
      <c r="B686" s="34">
        <v>702</v>
      </c>
      <c r="C686" s="35" t="s">
        <v>2426</v>
      </c>
      <c r="D686" s="35" t="s">
        <v>132</v>
      </c>
      <c r="E686" s="35" t="s">
        <v>2427</v>
      </c>
      <c r="F686" s="34">
        <v>9</v>
      </c>
      <c r="G686" s="35" t="s">
        <v>186</v>
      </c>
      <c r="H686" s="34">
        <v>4</v>
      </c>
      <c r="I686" s="34">
        <v>2</v>
      </c>
      <c r="J686" s="35" t="s">
        <v>164</v>
      </c>
    </row>
    <row r="687" spans="1:10">
      <c r="A687" s="35" t="s">
        <v>418</v>
      </c>
      <c r="B687" s="34">
        <v>133</v>
      </c>
      <c r="C687" s="35" t="s">
        <v>419</v>
      </c>
      <c r="D687" s="35" t="s">
        <v>62</v>
      </c>
      <c r="E687" s="35" t="s">
        <v>420</v>
      </c>
      <c r="F687" s="34">
        <v>12</v>
      </c>
      <c r="G687" s="35" t="s">
        <v>186</v>
      </c>
      <c r="H687" s="34">
        <v>6</v>
      </c>
      <c r="I687" s="34">
        <v>1</v>
      </c>
      <c r="J687" s="35" t="s">
        <v>168</v>
      </c>
    </row>
    <row r="688" spans="1:10">
      <c r="A688" s="35" t="s">
        <v>1446</v>
      </c>
      <c r="B688" s="34">
        <v>706</v>
      </c>
      <c r="C688" s="35" t="s">
        <v>1447</v>
      </c>
      <c r="D688" s="35" t="s">
        <v>132</v>
      </c>
      <c r="E688" s="35" t="s">
        <v>1448</v>
      </c>
      <c r="F688" s="34">
        <v>7</v>
      </c>
      <c r="G688" s="35" t="s">
        <v>186</v>
      </c>
      <c r="H688" s="34">
        <v>2</v>
      </c>
      <c r="I688" s="34">
        <v>2</v>
      </c>
      <c r="J688" s="35" t="s">
        <v>164</v>
      </c>
    </row>
    <row r="689" spans="1:10">
      <c r="A689" s="35" t="s">
        <v>424</v>
      </c>
      <c r="B689" s="34">
        <v>137</v>
      </c>
      <c r="C689" s="35" t="s">
        <v>425</v>
      </c>
      <c r="D689" s="35" t="s">
        <v>62</v>
      </c>
      <c r="E689" s="35" t="s">
        <v>426</v>
      </c>
      <c r="F689" s="34">
        <v>9</v>
      </c>
      <c r="G689" s="35" t="s">
        <v>186</v>
      </c>
      <c r="H689" s="34">
        <v>4</v>
      </c>
      <c r="I689" s="34">
        <v>1</v>
      </c>
      <c r="J689" s="35" t="s">
        <v>168</v>
      </c>
    </row>
    <row r="690" spans="1:10">
      <c r="A690" s="35" t="s">
        <v>1898</v>
      </c>
      <c r="B690" s="34">
        <v>243</v>
      </c>
      <c r="C690" s="35" t="s">
        <v>1899</v>
      </c>
      <c r="D690" s="35" t="s">
        <v>72</v>
      </c>
      <c r="E690" s="35" t="s">
        <v>1900</v>
      </c>
      <c r="F690" s="34">
        <v>7</v>
      </c>
      <c r="G690" s="35" t="s">
        <v>186</v>
      </c>
      <c r="H690" s="34">
        <v>1</v>
      </c>
      <c r="I690" s="34">
        <v>2</v>
      </c>
      <c r="J690" s="35" t="s">
        <v>164</v>
      </c>
    </row>
    <row r="691" spans="1:10">
      <c r="A691" s="35" t="s">
        <v>888</v>
      </c>
      <c r="B691" s="34">
        <v>367</v>
      </c>
      <c r="C691" s="35" t="s">
        <v>889</v>
      </c>
      <c r="D691" s="35" t="s">
        <v>86</v>
      </c>
      <c r="E691" s="35" t="s">
        <v>890</v>
      </c>
      <c r="F691" s="34">
        <v>10</v>
      </c>
      <c r="G691" s="35" t="s">
        <v>186</v>
      </c>
      <c r="H691" s="34">
        <v>5</v>
      </c>
      <c r="I691" s="34">
        <v>2</v>
      </c>
      <c r="J691" s="35" t="s">
        <v>164</v>
      </c>
    </row>
    <row r="692" spans="1:10" ht="26.4">
      <c r="A692" s="35" t="s">
        <v>2147</v>
      </c>
      <c r="B692" s="34">
        <v>490</v>
      </c>
      <c r="C692" s="35" t="s">
        <v>2148</v>
      </c>
      <c r="D692" s="35" t="s">
        <v>98</v>
      </c>
      <c r="E692" s="35" t="s">
        <v>2149</v>
      </c>
      <c r="F692" s="34">
        <v>8</v>
      </c>
      <c r="G692" s="35" t="s">
        <v>186</v>
      </c>
      <c r="H692" s="34">
        <v>2</v>
      </c>
      <c r="I692" s="34">
        <v>2</v>
      </c>
      <c r="J692" s="35" t="s">
        <v>164</v>
      </c>
    </row>
    <row r="693" spans="1:10">
      <c r="A693" s="35" t="s">
        <v>2084</v>
      </c>
      <c r="B693" s="34">
        <v>446</v>
      </c>
      <c r="C693" s="35" t="s">
        <v>2085</v>
      </c>
      <c r="D693" s="35" t="s">
        <v>94</v>
      </c>
      <c r="E693" s="35" t="s">
        <v>2086</v>
      </c>
      <c r="F693" s="34">
        <v>9</v>
      </c>
      <c r="G693" s="35" t="s">
        <v>186</v>
      </c>
      <c r="H693" s="34">
        <v>4</v>
      </c>
      <c r="I693" s="34">
        <v>2</v>
      </c>
      <c r="J693" s="35" t="s">
        <v>164</v>
      </c>
    </row>
    <row r="694" spans="1:10">
      <c r="A694" s="35" t="s">
        <v>454</v>
      </c>
      <c r="B694" s="34">
        <v>156</v>
      </c>
      <c r="C694" s="35" t="s">
        <v>455</v>
      </c>
      <c r="D694" s="35" t="s">
        <v>62</v>
      </c>
      <c r="E694" s="35" t="s">
        <v>456</v>
      </c>
      <c r="F694" s="34">
        <v>8</v>
      </c>
      <c r="G694" s="35" t="s">
        <v>186</v>
      </c>
      <c r="H694" s="34">
        <v>2</v>
      </c>
      <c r="I694" s="34">
        <v>2</v>
      </c>
      <c r="J694" s="35" t="s">
        <v>164</v>
      </c>
    </row>
    <row r="695" spans="1:10">
      <c r="A695" s="35" t="s">
        <v>1781</v>
      </c>
      <c r="B695" s="34">
        <v>145</v>
      </c>
      <c r="C695" s="35" t="s">
        <v>1782</v>
      </c>
      <c r="D695" s="35" t="s">
        <v>62</v>
      </c>
      <c r="E695" s="35" t="s">
        <v>1783</v>
      </c>
      <c r="F695" s="34">
        <v>6</v>
      </c>
      <c r="G695" s="35" t="s">
        <v>186</v>
      </c>
      <c r="H695" s="34">
        <v>1</v>
      </c>
      <c r="I695" s="34">
        <v>1</v>
      </c>
      <c r="J695" s="35" t="s">
        <v>168</v>
      </c>
    </row>
    <row r="696" spans="1:10">
      <c r="A696" s="35" t="s">
        <v>1901</v>
      </c>
      <c r="B696" s="34">
        <v>244</v>
      </c>
      <c r="C696" s="35" t="s">
        <v>1902</v>
      </c>
      <c r="D696" s="35" t="s">
        <v>1903</v>
      </c>
      <c r="E696" s="35" t="s">
        <v>1904</v>
      </c>
      <c r="F696" s="34">
        <v>11</v>
      </c>
      <c r="G696" s="35" t="s">
        <v>186</v>
      </c>
      <c r="H696" s="34">
        <v>5</v>
      </c>
      <c r="I696" s="34">
        <v>2</v>
      </c>
      <c r="J696" s="35" t="s">
        <v>164</v>
      </c>
    </row>
    <row r="697" spans="1:10">
      <c r="A697" s="35" t="s">
        <v>2020</v>
      </c>
      <c r="B697" s="34">
        <v>396</v>
      </c>
      <c r="C697" s="35" t="s">
        <v>2021</v>
      </c>
      <c r="D697" s="35" t="s">
        <v>90</v>
      </c>
      <c r="E697" s="35" t="s">
        <v>2022</v>
      </c>
      <c r="F697" s="34">
        <v>8</v>
      </c>
      <c r="G697" s="35" t="s">
        <v>186</v>
      </c>
      <c r="H697" s="34">
        <v>2</v>
      </c>
      <c r="I697" s="34">
        <v>2</v>
      </c>
      <c r="J697" s="35" t="s">
        <v>164</v>
      </c>
    </row>
    <row r="698" spans="1:10" ht="26.4">
      <c r="A698" s="35" t="s">
        <v>1685</v>
      </c>
      <c r="B698" s="34">
        <v>82</v>
      </c>
      <c r="C698" s="35" t="s">
        <v>1686</v>
      </c>
      <c r="D698" s="35" t="s">
        <v>58</v>
      </c>
      <c r="E698" s="35" t="s">
        <v>1687</v>
      </c>
      <c r="F698" s="34">
        <v>9</v>
      </c>
      <c r="G698" s="35" t="s">
        <v>186</v>
      </c>
      <c r="H698" s="34">
        <v>4</v>
      </c>
      <c r="I698" s="34">
        <v>2</v>
      </c>
      <c r="J698" s="35" t="s">
        <v>164</v>
      </c>
    </row>
    <row r="699" spans="1:10">
      <c r="A699" s="35" t="s">
        <v>2440</v>
      </c>
      <c r="B699" s="34">
        <v>721</v>
      </c>
      <c r="C699" s="35" t="s">
        <v>2441</v>
      </c>
      <c r="D699" s="35" t="s">
        <v>134</v>
      </c>
      <c r="E699" s="35" t="s">
        <v>2442</v>
      </c>
      <c r="F699" s="34">
        <v>10</v>
      </c>
      <c r="G699" s="35" t="s">
        <v>186</v>
      </c>
      <c r="H699" s="34">
        <v>4</v>
      </c>
      <c r="I699" s="34">
        <v>2</v>
      </c>
      <c r="J699" s="35" t="s">
        <v>164</v>
      </c>
    </row>
    <row r="700" spans="1:10">
      <c r="A700" s="35" t="s">
        <v>2277</v>
      </c>
      <c r="B700" s="34">
        <v>614</v>
      </c>
      <c r="C700" s="35" t="s">
        <v>2278</v>
      </c>
      <c r="D700" s="35" t="s">
        <v>2269</v>
      </c>
      <c r="E700" s="35" t="s">
        <v>2279</v>
      </c>
      <c r="F700" s="34">
        <v>7</v>
      </c>
      <c r="G700" s="35" t="s">
        <v>186</v>
      </c>
      <c r="H700" s="34">
        <v>2</v>
      </c>
      <c r="I700" s="34">
        <v>1</v>
      </c>
      <c r="J700" s="35" t="s">
        <v>168</v>
      </c>
    </row>
    <row r="701" spans="1:10">
      <c r="A701" s="35" t="s">
        <v>1657</v>
      </c>
      <c r="B701" s="34">
        <v>66</v>
      </c>
      <c r="C701" s="35" t="s">
        <v>1658</v>
      </c>
      <c r="D701" s="35" t="s">
        <v>56</v>
      </c>
      <c r="E701" s="35" t="s">
        <v>1659</v>
      </c>
      <c r="F701" s="34">
        <v>6</v>
      </c>
      <c r="G701" s="35" t="s">
        <v>186</v>
      </c>
      <c r="H701" s="34">
        <v>1</v>
      </c>
      <c r="I701" s="34">
        <v>2</v>
      </c>
      <c r="J701" s="35" t="s">
        <v>164</v>
      </c>
    </row>
    <row r="702" spans="1:10" ht="26.4">
      <c r="A702" s="35" t="s">
        <v>439</v>
      </c>
      <c r="B702" s="34">
        <v>147</v>
      </c>
      <c r="C702" s="35" t="s">
        <v>440</v>
      </c>
      <c r="D702" s="35" t="s">
        <v>62</v>
      </c>
      <c r="E702" s="35" t="s">
        <v>441</v>
      </c>
      <c r="F702" s="34">
        <v>12</v>
      </c>
      <c r="G702" s="35" t="s">
        <v>186</v>
      </c>
      <c r="H702" s="34">
        <v>6</v>
      </c>
      <c r="I702" s="34">
        <v>2</v>
      </c>
      <c r="J702" s="35" t="s">
        <v>164</v>
      </c>
    </row>
    <row r="703" spans="1:10">
      <c r="A703" s="35" t="s">
        <v>1648</v>
      </c>
      <c r="B703" s="34">
        <v>63</v>
      </c>
      <c r="C703" s="35" t="s">
        <v>1649</v>
      </c>
      <c r="D703" s="35" t="s">
        <v>56</v>
      </c>
      <c r="E703" s="35" t="s">
        <v>1650</v>
      </c>
      <c r="F703" s="34">
        <v>7</v>
      </c>
      <c r="G703" s="35" t="s">
        <v>186</v>
      </c>
      <c r="H703" s="34">
        <v>1</v>
      </c>
      <c r="I703" s="34">
        <v>2</v>
      </c>
      <c r="J703" s="35" t="s">
        <v>164</v>
      </c>
    </row>
    <row r="704" spans="1:10">
      <c r="A704" s="35" t="s">
        <v>936</v>
      </c>
      <c r="B704" s="34">
        <v>403</v>
      </c>
      <c r="C704" s="35" t="s">
        <v>937</v>
      </c>
      <c r="D704" s="35" t="s">
        <v>92</v>
      </c>
      <c r="E704" s="35" t="s">
        <v>938</v>
      </c>
      <c r="F704" s="34">
        <v>11</v>
      </c>
      <c r="G704" s="35" t="s">
        <v>186</v>
      </c>
      <c r="H704" s="34">
        <v>6</v>
      </c>
      <c r="I704" s="34">
        <v>1</v>
      </c>
      <c r="J704" s="35" t="s">
        <v>168</v>
      </c>
    </row>
    <row r="705" spans="1:10">
      <c r="A705" s="35" t="s">
        <v>1110</v>
      </c>
      <c r="B705" s="34">
        <v>511</v>
      </c>
      <c r="C705" s="35" t="s">
        <v>1111</v>
      </c>
      <c r="D705" s="35" t="s">
        <v>104</v>
      </c>
      <c r="E705" s="35" t="s">
        <v>1112</v>
      </c>
      <c r="F705" s="34">
        <v>11</v>
      </c>
      <c r="G705" s="35" t="s">
        <v>186</v>
      </c>
      <c r="H705" s="34">
        <v>5</v>
      </c>
      <c r="I705" s="34">
        <v>2</v>
      </c>
      <c r="J705" s="35" t="s">
        <v>164</v>
      </c>
    </row>
    <row r="706" spans="1:10" ht="26.4">
      <c r="A706" s="35" t="s">
        <v>541</v>
      </c>
      <c r="B706" s="34">
        <v>206</v>
      </c>
      <c r="C706" s="35" t="s">
        <v>542</v>
      </c>
      <c r="D706" s="35" t="s">
        <v>68</v>
      </c>
      <c r="E706" s="35" t="s">
        <v>543</v>
      </c>
      <c r="F706" s="34">
        <v>8</v>
      </c>
      <c r="G706" s="35" t="s">
        <v>186</v>
      </c>
      <c r="H706" s="34">
        <v>2</v>
      </c>
      <c r="I706" s="34">
        <v>1</v>
      </c>
      <c r="J706" s="35" t="s">
        <v>168</v>
      </c>
    </row>
    <row r="707" spans="1:10">
      <c r="A707" s="35" t="s">
        <v>1941</v>
      </c>
      <c r="B707" s="34">
        <v>319</v>
      </c>
      <c r="C707" s="35" t="s">
        <v>1942</v>
      </c>
      <c r="D707" s="35" t="s">
        <v>80</v>
      </c>
      <c r="E707" s="35" t="s">
        <v>1943</v>
      </c>
      <c r="F707" s="34">
        <v>8</v>
      </c>
      <c r="G707" s="35" t="s">
        <v>186</v>
      </c>
      <c r="H707" s="34">
        <v>3</v>
      </c>
      <c r="I707" s="34">
        <v>2</v>
      </c>
      <c r="J707" s="35" t="s">
        <v>164</v>
      </c>
    </row>
    <row r="708" spans="1:10" ht="26.4">
      <c r="A708" s="35" t="s">
        <v>1557</v>
      </c>
      <c r="B708" s="34">
        <v>762</v>
      </c>
      <c r="C708" s="35" t="s">
        <v>1558</v>
      </c>
      <c r="D708" s="35" t="s">
        <v>144</v>
      </c>
      <c r="E708" s="35" t="s">
        <v>1559</v>
      </c>
      <c r="F708" s="34">
        <v>8</v>
      </c>
      <c r="G708" s="35" t="s">
        <v>186</v>
      </c>
      <c r="H708" s="34">
        <v>2</v>
      </c>
      <c r="I708" s="34">
        <v>2</v>
      </c>
      <c r="J708" s="35" t="s">
        <v>164</v>
      </c>
    </row>
    <row r="709" spans="1:10" ht="26.4">
      <c r="A709" s="35" t="s">
        <v>2183</v>
      </c>
      <c r="B709" s="34">
        <v>512</v>
      </c>
      <c r="C709" s="35" t="s">
        <v>2184</v>
      </c>
      <c r="D709" s="35" t="s">
        <v>104</v>
      </c>
      <c r="E709" s="35" t="s">
        <v>2185</v>
      </c>
      <c r="F709" s="34">
        <v>11</v>
      </c>
      <c r="G709" s="35" t="s">
        <v>186</v>
      </c>
      <c r="H709" s="34">
        <v>5</v>
      </c>
      <c r="I709" s="34">
        <v>2</v>
      </c>
      <c r="J709" s="35" t="s">
        <v>164</v>
      </c>
    </row>
    <row r="710" spans="1:10">
      <c r="A710" s="35" t="s">
        <v>1839</v>
      </c>
      <c r="B710" s="34">
        <v>193</v>
      </c>
      <c r="C710" s="35" t="s">
        <v>1840</v>
      </c>
      <c r="D710" s="35" t="s">
        <v>68</v>
      </c>
      <c r="E710" s="35" t="s">
        <v>1841</v>
      </c>
      <c r="F710" s="34">
        <v>12</v>
      </c>
      <c r="G710" s="35" t="s">
        <v>186</v>
      </c>
      <c r="H710" s="34">
        <v>6</v>
      </c>
      <c r="I710" s="34">
        <v>1</v>
      </c>
      <c r="J710" s="35" t="s">
        <v>168</v>
      </c>
    </row>
    <row r="711" spans="1:10">
      <c r="A711" s="35" t="s">
        <v>816</v>
      </c>
      <c r="B711" s="34">
        <v>333</v>
      </c>
      <c r="C711" s="35" t="s">
        <v>817</v>
      </c>
      <c r="D711" s="35" t="s">
        <v>82</v>
      </c>
      <c r="E711" s="35" t="s">
        <v>818</v>
      </c>
      <c r="F711" s="34">
        <v>11</v>
      </c>
      <c r="G711" s="35" t="s">
        <v>186</v>
      </c>
      <c r="H711" s="34">
        <v>6</v>
      </c>
      <c r="I711" s="34">
        <v>2</v>
      </c>
      <c r="J711" s="35" t="s">
        <v>164</v>
      </c>
    </row>
    <row r="712" spans="1:10">
      <c r="A712" s="35" t="s">
        <v>810</v>
      </c>
      <c r="B712" s="34">
        <v>331</v>
      </c>
      <c r="C712" s="35" t="s">
        <v>811</v>
      </c>
      <c r="D712" s="35" t="s">
        <v>82</v>
      </c>
      <c r="E712" s="35" t="s">
        <v>812</v>
      </c>
      <c r="F712" s="34">
        <v>9</v>
      </c>
      <c r="G712" s="35" t="s">
        <v>186</v>
      </c>
      <c r="H712" s="34">
        <v>3</v>
      </c>
      <c r="I712" s="34">
        <v>1</v>
      </c>
      <c r="J712" s="35" t="s">
        <v>168</v>
      </c>
    </row>
    <row r="713" spans="1:10">
      <c r="A713" s="35" t="s">
        <v>2264</v>
      </c>
      <c r="B713" s="34">
        <v>610</v>
      </c>
      <c r="C713" s="35" t="s">
        <v>2265</v>
      </c>
      <c r="D713" s="35" t="s">
        <v>116</v>
      </c>
      <c r="E713" s="35" t="s">
        <v>2266</v>
      </c>
      <c r="F713" s="34">
        <v>8</v>
      </c>
      <c r="G713" s="35" t="s">
        <v>186</v>
      </c>
      <c r="H713" s="34">
        <v>2</v>
      </c>
      <c r="I713" s="34">
        <v>2</v>
      </c>
      <c r="J713" s="35" t="s">
        <v>164</v>
      </c>
    </row>
    <row r="714" spans="1:10" ht="26.4">
      <c r="A714" s="35" t="s">
        <v>699</v>
      </c>
      <c r="B714" s="34">
        <v>279</v>
      </c>
      <c r="C714" s="35" t="s">
        <v>700</v>
      </c>
      <c r="D714" s="35" t="s">
        <v>78</v>
      </c>
      <c r="E714" s="35" t="s">
        <v>701</v>
      </c>
      <c r="F714" s="34">
        <v>11</v>
      </c>
      <c r="G714" s="35" t="s">
        <v>186</v>
      </c>
      <c r="H714" s="34">
        <v>6</v>
      </c>
      <c r="I714" s="34">
        <v>1</v>
      </c>
      <c r="J714" s="35" t="s">
        <v>168</v>
      </c>
    </row>
    <row r="715" spans="1:10">
      <c r="A715" s="35" t="s">
        <v>1860</v>
      </c>
      <c r="B715" s="34">
        <v>222</v>
      </c>
      <c r="C715" s="35" t="s">
        <v>1861</v>
      </c>
      <c r="D715" s="35" t="s">
        <v>68</v>
      </c>
      <c r="E715" s="35" t="s">
        <v>1862</v>
      </c>
      <c r="F715" s="34">
        <v>6</v>
      </c>
      <c r="G715" s="35" t="s">
        <v>186</v>
      </c>
      <c r="H715" s="34">
        <v>1</v>
      </c>
      <c r="I715" s="34">
        <v>2</v>
      </c>
      <c r="J715" s="35" t="s">
        <v>164</v>
      </c>
    </row>
    <row r="716" spans="1:10">
      <c r="A716" s="35" t="s">
        <v>2030</v>
      </c>
      <c r="B716" s="34">
        <v>401</v>
      </c>
      <c r="C716" s="35" t="s">
        <v>2031</v>
      </c>
      <c r="D716" s="35" t="s">
        <v>92</v>
      </c>
      <c r="E716" s="35" t="s">
        <v>2032</v>
      </c>
      <c r="F716" s="34">
        <v>11</v>
      </c>
      <c r="G716" s="35" t="s">
        <v>186</v>
      </c>
      <c r="H716" s="34">
        <v>6</v>
      </c>
      <c r="I716" s="34">
        <v>1</v>
      </c>
      <c r="J716" s="35" t="s">
        <v>168</v>
      </c>
    </row>
    <row r="717" spans="1:10">
      <c r="A717" s="35" t="s">
        <v>924</v>
      </c>
      <c r="B717" s="34">
        <v>391</v>
      </c>
      <c r="C717" s="35" t="s">
        <v>925</v>
      </c>
      <c r="D717" s="35" t="s">
        <v>90</v>
      </c>
      <c r="E717" s="35" t="s">
        <v>926</v>
      </c>
      <c r="F717" s="34">
        <v>11</v>
      </c>
      <c r="G717" s="35" t="s">
        <v>186</v>
      </c>
      <c r="H717" s="34">
        <v>5</v>
      </c>
      <c r="I717" s="34">
        <v>2</v>
      </c>
      <c r="J717" s="35" t="s">
        <v>164</v>
      </c>
    </row>
    <row r="718" spans="1:10">
      <c r="A718" s="35" t="s">
        <v>2437</v>
      </c>
      <c r="B718" s="34">
        <v>718</v>
      </c>
      <c r="C718" s="35" t="s">
        <v>2438</v>
      </c>
      <c r="D718" s="35" t="s">
        <v>134</v>
      </c>
      <c r="E718" s="35" t="s">
        <v>2439</v>
      </c>
      <c r="F718" s="34">
        <v>11</v>
      </c>
      <c r="G718" s="35" t="s">
        <v>186</v>
      </c>
      <c r="H718" s="34">
        <v>5</v>
      </c>
      <c r="I718" s="34">
        <v>2</v>
      </c>
      <c r="J718" s="35" t="s">
        <v>164</v>
      </c>
    </row>
    <row r="719" spans="1:10">
      <c r="A719" s="35" t="s">
        <v>1727</v>
      </c>
      <c r="B719" s="34">
        <v>105</v>
      </c>
      <c r="C719" s="35" t="s">
        <v>1728</v>
      </c>
      <c r="D719" s="35" t="s">
        <v>60</v>
      </c>
      <c r="E719" s="35" t="s">
        <v>1729</v>
      </c>
      <c r="F719" s="34">
        <v>8</v>
      </c>
      <c r="G719" s="35" t="s">
        <v>186</v>
      </c>
      <c r="H719" s="34">
        <v>2</v>
      </c>
      <c r="I719" s="34">
        <v>1</v>
      </c>
      <c r="J719" s="35" t="s">
        <v>168</v>
      </c>
    </row>
    <row r="720" spans="1:10">
      <c r="A720" s="35" t="s">
        <v>861</v>
      </c>
      <c r="B720" s="34">
        <v>356</v>
      </c>
      <c r="C720" s="35" t="s">
        <v>862</v>
      </c>
      <c r="D720" s="35" t="s">
        <v>84</v>
      </c>
      <c r="E720" s="35" t="s">
        <v>863</v>
      </c>
      <c r="F720" s="34">
        <v>12</v>
      </c>
      <c r="G720" s="35" t="s">
        <v>186</v>
      </c>
      <c r="H720" s="34">
        <v>6</v>
      </c>
      <c r="I720" s="34">
        <v>2</v>
      </c>
      <c r="J720" s="35" t="s">
        <v>164</v>
      </c>
    </row>
    <row r="721" spans="1:10">
      <c r="A721" s="35" t="s">
        <v>2482</v>
      </c>
      <c r="B721" s="34">
        <v>756</v>
      </c>
      <c r="C721" s="35" t="s">
        <v>2483</v>
      </c>
      <c r="D721" s="35" t="s">
        <v>144</v>
      </c>
      <c r="E721" s="35" t="s">
        <v>2484</v>
      </c>
      <c r="F721" s="34">
        <v>11</v>
      </c>
      <c r="G721" s="35" t="s">
        <v>186</v>
      </c>
      <c r="H721" s="34">
        <v>5</v>
      </c>
      <c r="I721" s="34">
        <v>2</v>
      </c>
      <c r="J721" s="35" t="s">
        <v>164</v>
      </c>
    </row>
    <row r="722" spans="1:10">
      <c r="A722" s="35" t="s">
        <v>253</v>
      </c>
      <c r="B722" s="34">
        <v>31</v>
      </c>
      <c r="C722" s="35" t="s">
        <v>254</v>
      </c>
      <c r="D722" s="35" t="s">
        <v>56</v>
      </c>
      <c r="E722" s="35" t="s">
        <v>255</v>
      </c>
      <c r="F722" s="34">
        <v>11</v>
      </c>
      <c r="G722" s="35" t="s">
        <v>186</v>
      </c>
      <c r="H722" s="34">
        <v>5</v>
      </c>
      <c r="I722" s="34">
        <v>1</v>
      </c>
      <c r="J722" s="35" t="s">
        <v>168</v>
      </c>
    </row>
    <row r="723" spans="1:10">
      <c r="A723" s="35" t="s">
        <v>2304</v>
      </c>
      <c r="B723" s="34">
        <v>624</v>
      </c>
      <c r="C723" s="35" t="s">
        <v>2305</v>
      </c>
      <c r="D723" s="35" t="s">
        <v>118</v>
      </c>
      <c r="E723" s="35" t="s">
        <v>2306</v>
      </c>
      <c r="F723" s="34">
        <v>11</v>
      </c>
      <c r="G723" s="35" t="s">
        <v>186</v>
      </c>
      <c r="H723" s="34">
        <v>5</v>
      </c>
      <c r="I723" s="34">
        <v>2</v>
      </c>
      <c r="J723" s="35" t="s">
        <v>164</v>
      </c>
    </row>
    <row r="724" spans="1:10">
      <c r="A724" s="35" t="s">
        <v>2467</v>
      </c>
      <c r="B724" s="34">
        <v>747</v>
      </c>
      <c r="C724" s="35" t="s">
        <v>2468</v>
      </c>
      <c r="D724" s="35" t="s">
        <v>144</v>
      </c>
      <c r="E724" s="35" t="s">
        <v>2469</v>
      </c>
      <c r="F724" s="34">
        <v>9</v>
      </c>
      <c r="G724" s="35" t="s">
        <v>186</v>
      </c>
      <c r="H724" s="34">
        <v>4</v>
      </c>
      <c r="I724" s="34">
        <v>1</v>
      </c>
      <c r="J724" s="35" t="s">
        <v>168</v>
      </c>
    </row>
    <row r="725" spans="1:10">
      <c r="A725" s="35" t="s">
        <v>1545</v>
      </c>
      <c r="B725" s="34">
        <v>754</v>
      </c>
      <c r="C725" s="35" t="s">
        <v>1546</v>
      </c>
      <c r="D725" s="35" t="s">
        <v>144</v>
      </c>
      <c r="E725" s="35" t="s">
        <v>1547</v>
      </c>
      <c r="F725" s="34">
        <v>12</v>
      </c>
      <c r="G725" s="35" t="s">
        <v>186</v>
      </c>
      <c r="H725" s="34">
        <v>6</v>
      </c>
      <c r="I725" s="34">
        <v>2</v>
      </c>
      <c r="J725" s="35" t="s">
        <v>164</v>
      </c>
    </row>
    <row r="726" spans="1:10">
      <c r="A726" s="35" t="s">
        <v>663</v>
      </c>
      <c r="B726" s="34">
        <v>265</v>
      </c>
      <c r="C726" s="35" t="s">
        <v>664</v>
      </c>
      <c r="D726" s="35" t="s">
        <v>76</v>
      </c>
      <c r="E726" s="35" t="s">
        <v>665</v>
      </c>
      <c r="F726" s="34">
        <v>7</v>
      </c>
      <c r="G726" s="35" t="s">
        <v>186</v>
      </c>
      <c r="H726" s="34">
        <v>2</v>
      </c>
      <c r="I726" s="34">
        <v>1</v>
      </c>
      <c r="J726" s="35" t="s">
        <v>168</v>
      </c>
    </row>
    <row r="727" spans="1:10" ht="26.4">
      <c r="A727" s="35" t="s">
        <v>657</v>
      </c>
      <c r="B727" s="34">
        <v>263</v>
      </c>
      <c r="C727" s="35" t="s">
        <v>658</v>
      </c>
      <c r="D727" s="35" t="s">
        <v>76</v>
      </c>
      <c r="E727" s="35" t="s">
        <v>659</v>
      </c>
      <c r="F727" s="34">
        <v>9</v>
      </c>
      <c r="G727" s="35" t="s">
        <v>186</v>
      </c>
      <c r="H727" s="34">
        <v>4</v>
      </c>
      <c r="I727" s="34">
        <v>1</v>
      </c>
      <c r="J727" s="35" t="s">
        <v>168</v>
      </c>
    </row>
    <row r="728" spans="1:10">
      <c r="A728" s="35" t="s">
        <v>1718</v>
      </c>
      <c r="B728" s="34">
        <v>101</v>
      </c>
      <c r="C728" s="35" t="s">
        <v>1719</v>
      </c>
      <c r="D728" s="35" t="s">
        <v>60</v>
      </c>
      <c r="E728" s="35" t="s">
        <v>1720</v>
      </c>
      <c r="F728" s="34">
        <v>9</v>
      </c>
      <c r="G728" s="35" t="s">
        <v>186</v>
      </c>
      <c r="H728" s="34">
        <v>3</v>
      </c>
      <c r="I728" s="34">
        <v>1</v>
      </c>
      <c r="J728" s="35" t="s">
        <v>168</v>
      </c>
    </row>
    <row r="729" spans="1:10" ht="26.4">
      <c r="A729" s="35" t="s">
        <v>578</v>
      </c>
      <c r="B729" s="34">
        <v>226</v>
      </c>
      <c r="C729" s="35" t="s">
        <v>579</v>
      </c>
      <c r="D729" s="35" t="s">
        <v>70</v>
      </c>
      <c r="E729" s="35" t="s">
        <v>580</v>
      </c>
      <c r="F729" s="34">
        <v>12</v>
      </c>
      <c r="G729" s="35" t="s">
        <v>186</v>
      </c>
      <c r="H729" s="34">
        <v>6</v>
      </c>
      <c r="I729" s="34">
        <v>2</v>
      </c>
      <c r="J729" s="35" t="s">
        <v>164</v>
      </c>
    </row>
    <row r="730" spans="1:10" ht="26.4">
      <c r="A730" s="35" t="s">
        <v>1404</v>
      </c>
      <c r="B730" s="34">
        <v>687</v>
      </c>
      <c r="C730" s="35" t="s">
        <v>1405</v>
      </c>
      <c r="D730" s="35" t="s">
        <v>132</v>
      </c>
      <c r="E730" s="35" t="s">
        <v>1406</v>
      </c>
      <c r="F730" s="34">
        <v>9</v>
      </c>
      <c r="G730" s="35" t="s">
        <v>186</v>
      </c>
      <c r="H730" s="34">
        <v>3</v>
      </c>
      <c r="I730" s="34">
        <v>1</v>
      </c>
      <c r="J730" s="35" t="s">
        <v>168</v>
      </c>
    </row>
    <row r="731" spans="1:10">
      <c r="A731" s="35" t="s">
        <v>475</v>
      </c>
      <c r="B731" s="34">
        <v>171</v>
      </c>
      <c r="C731" s="35" t="s">
        <v>476</v>
      </c>
      <c r="D731" s="35" t="s">
        <v>64</v>
      </c>
      <c r="E731" s="35" t="s">
        <v>477</v>
      </c>
      <c r="F731" s="34">
        <v>11</v>
      </c>
      <c r="G731" s="35" t="s">
        <v>186</v>
      </c>
      <c r="H731" s="34">
        <v>6</v>
      </c>
      <c r="I731" s="34">
        <v>2</v>
      </c>
      <c r="J731" s="35" t="s">
        <v>164</v>
      </c>
    </row>
    <row r="732" spans="1:10" ht="26.4">
      <c r="A732" s="35" t="s">
        <v>2192</v>
      </c>
      <c r="B732" s="34">
        <v>526</v>
      </c>
      <c r="C732" s="35" t="s">
        <v>2193</v>
      </c>
      <c r="D732" s="35" t="s">
        <v>106</v>
      </c>
      <c r="E732" s="35" t="s">
        <v>2194</v>
      </c>
      <c r="F732" s="34">
        <v>9</v>
      </c>
      <c r="G732" s="35" t="s">
        <v>186</v>
      </c>
      <c r="H732" s="34">
        <v>4</v>
      </c>
      <c r="I732" s="34">
        <v>1</v>
      </c>
      <c r="J732" s="35" t="s">
        <v>168</v>
      </c>
    </row>
    <row r="733" spans="1:10">
      <c r="A733" s="35" t="s">
        <v>1503</v>
      </c>
      <c r="B733" s="34">
        <v>735</v>
      </c>
      <c r="C733" s="35" t="s">
        <v>1504</v>
      </c>
      <c r="D733" s="35" t="s">
        <v>140</v>
      </c>
      <c r="E733" s="35" t="s">
        <v>1505</v>
      </c>
      <c r="F733" s="34">
        <v>10</v>
      </c>
      <c r="G733" s="35" t="s">
        <v>186</v>
      </c>
      <c r="H733" s="34">
        <v>5</v>
      </c>
      <c r="I733" s="34">
        <v>2</v>
      </c>
      <c r="J733" s="35" t="s">
        <v>164</v>
      </c>
    </row>
    <row r="734" spans="1:10" ht="26.4">
      <c r="A734" s="35" t="s">
        <v>1173</v>
      </c>
      <c r="B734" s="34">
        <v>538</v>
      </c>
      <c r="C734" s="35" t="s">
        <v>1174</v>
      </c>
      <c r="D734" s="35" t="s">
        <v>106</v>
      </c>
      <c r="E734" s="35" t="s">
        <v>1175</v>
      </c>
      <c r="F734" s="34">
        <v>9</v>
      </c>
      <c r="G734" s="35" t="s">
        <v>186</v>
      </c>
      <c r="H734" s="34">
        <v>4</v>
      </c>
      <c r="I734" s="34">
        <v>2</v>
      </c>
      <c r="J734" s="35" t="s">
        <v>164</v>
      </c>
    </row>
    <row r="735" spans="1:10">
      <c r="A735" s="35" t="s">
        <v>1630</v>
      </c>
      <c r="B735" s="34">
        <v>35</v>
      </c>
      <c r="C735" s="35" t="s">
        <v>1631</v>
      </c>
      <c r="D735" s="35" t="s">
        <v>56</v>
      </c>
      <c r="E735" s="35" t="s">
        <v>1632</v>
      </c>
      <c r="F735" s="34">
        <v>9</v>
      </c>
      <c r="G735" s="35" t="s">
        <v>186</v>
      </c>
      <c r="H735" s="34">
        <v>4</v>
      </c>
      <c r="I735" s="34">
        <v>1</v>
      </c>
      <c r="J735" s="35" t="s">
        <v>168</v>
      </c>
    </row>
    <row r="736" spans="1:10" ht="26.4">
      <c r="A736" s="35" t="s">
        <v>1848</v>
      </c>
      <c r="B736" s="34">
        <v>208</v>
      </c>
      <c r="C736" s="35" t="s">
        <v>1849</v>
      </c>
      <c r="D736" s="35" t="s">
        <v>68</v>
      </c>
      <c r="E736" s="35" t="s">
        <v>1850</v>
      </c>
      <c r="F736" s="34">
        <v>7</v>
      </c>
      <c r="G736" s="35" t="s">
        <v>186</v>
      </c>
      <c r="H736" s="34">
        <v>2</v>
      </c>
      <c r="I736" s="34">
        <v>1</v>
      </c>
      <c r="J736" s="35" t="s">
        <v>168</v>
      </c>
    </row>
    <row r="737" spans="1:10">
      <c r="A737" s="35" t="s">
        <v>1185</v>
      </c>
      <c r="B737" s="34">
        <v>578</v>
      </c>
      <c r="C737" s="35" t="s">
        <v>1186</v>
      </c>
      <c r="D737" s="35" t="s">
        <v>114</v>
      </c>
      <c r="E737" s="35" t="s">
        <v>1187</v>
      </c>
      <c r="F737" s="34">
        <v>11</v>
      </c>
      <c r="G737" s="35" t="s">
        <v>186</v>
      </c>
      <c r="H737" s="34">
        <v>5</v>
      </c>
      <c r="I737" s="34">
        <v>1</v>
      </c>
      <c r="J737" s="35" t="s">
        <v>168</v>
      </c>
    </row>
    <row r="738" spans="1:10">
      <c r="A738" s="35" t="s">
        <v>2316</v>
      </c>
      <c r="B738" s="34">
        <v>628</v>
      </c>
      <c r="C738" s="35" t="s">
        <v>2317</v>
      </c>
      <c r="D738" s="35" t="s">
        <v>118</v>
      </c>
      <c r="E738" s="35" t="s">
        <v>2318</v>
      </c>
      <c r="F738" s="34">
        <v>9</v>
      </c>
      <c r="G738" s="35" t="s">
        <v>186</v>
      </c>
      <c r="H738" s="34">
        <v>4</v>
      </c>
      <c r="I738" s="34">
        <v>2</v>
      </c>
      <c r="J738" s="35" t="s">
        <v>164</v>
      </c>
    </row>
    <row r="739" spans="1:10">
      <c r="A739" s="35" t="s">
        <v>1449</v>
      </c>
      <c r="B739" s="34">
        <v>707</v>
      </c>
      <c r="C739" s="35" t="s">
        <v>1450</v>
      </c>
      <c r="D739" s="35" t="s">
        <v>132</v>
      </c>
      <c r="E739" s="35" t="s">
        <v>1451</v>
      </c>
      <c r="F739" s="34">
        <v>7</v>
      </c>
      <c r="G739" s="35" t="s">
        <v>186</v>
      </c>
      <c r="H739" s="34">
        <v>2</v>
      </c>
      <c r="I739" s="34">
        <v>2</v>
      </c>
      <c r="J739" s="35" t="s">
        <v>164</v>
      </c>
    </row>
    <row r="740" spans="1:10">
      <c r="A740" s="35" t="s">
        <v>1401</v>
      </c>
      <c r="B740" s="34">
        <v>686</v>
      </c>
      <c r="C740" s="35" t="s">
        <v>1402</v>
      </c>
      <c r="D740" s="35" t="s">
        <v>132</v>
      </c>
      <c r="E740" s="35" t="s">
        <v>1403</v>
      </c>
      <c r="F740" s="34">
        <v>10</v>
      </c>
      <c r="G740" s="35" t="s">
        <v>186</v>
      </c>
      <c r="H740" s="34">
        <v>4</v>
      </c>
      <c r="I740" s="34">
        <v>1</v>
      </c>
      <c r="J740" s="35" t="s">
        <v>168</v>
      </c>
    </row>
    <row r="741" spans="1:10" ht="26.4">
      <c r="A741" s="35" t="s">
        <v>1790</v>
      </c>
      <c r="B741" s="34">
        <v>152</v>
      </c>
      <c r="C741" s="35" t="s">
        <v>1791</v>
      </c>
      <c r="D741" s="35" t="s">
        <v>62</v>
      </c>
      <c r="E741" s="35" t="s">
        <v>1792</v>
      </c>
      <c r="F741" s="34">
        <v>9</v>
      </c>
      <c r="G741" s="35" t="s">
        <v>186</v>
      </c>
      <c r="H741" s="34">
        <v>4</v>
      </c>
      <c r="I741" s="34">
        <v>2</v>
      </c>
      <c r="J741" s="35" t="s">
        <v>164</v>
      </c>
    </row>
    <row r="742" spans="1:10" ht="26.4">
      <c r="A742" s="35" t="s">
        <v>1778</v>
      </c>
      <c r="B742" s="34">
        <v>144</v>
      </c>
      <c r="C742" s="35" t="s">
        <v>1779</v>
      </c>
      <c r="D742" s="35" t="s">
        <v>62</v>
      </c>
      <c r="E742" s="35" t="s">
        <v>1780</v>
      </c>
      <c r="F742" s="34">
        <v>7</v>
      </c>
      <c r="G742" s="35" t="s">
        <v>186</v>
      </c>
      <c r="H742" s="34">
        <v>1</v>
      </c>
      <c r="I742" s="34">
        <v>1</v>
      </c>
      <c r="J742" s="35" t="s">
        <v>168</v>
      </c>
    </row>
    <row r="743" spans="1:10" ht="26.4">
      <c r="A743" s="35" t="s">
        <v>849</v>
      </c>
      <c r="B743" s="34">
        <v>347</v>
      </c>
      <c r="C743" s="35" t="s">
        <v>850</v>
      </c>
      <c r="D743" s="35" t="s">
        <v>84</v>
      </c>
      <c r="E743" s="35" t="s">
        <v>851</v>
      </c>
      <c r="F743" s="34">
        <v>10</v>
      </c>
      <c r="G743" s="35" t="s">
        <v>186</v>
      </c>
      <c r="H743" s="34">
        <v>5</v>
      </c>
      <c r="I743" s="34">
        <v>1</v>
      </c>
      <c r="J743" s="35" t="s">
        <v>168</v>
      </c>
    </row>
    <row r="744" spans="1:10">
      <c r="A744" s="35" t="s">
        <v>1805</v>
      </c>
      <c r="B744" s="34">
        <v>163</v>
      </c>
      <c r="C744" s="35" t="s">
        <v>1806</v>
      </c>
      <c r="D744" s="35" t="s">
        <v>64</v>
      </c>
      <c r="E744" s="35" t="s">
        <v>1807</v>
      </c>
      <c r="F744" s="34">
        <v>9</v>
      </c>
      <c r="G744" s="35" t="s">
        <v>186</v>
      </c>
      <c r="H744" s="34">
        <v>4</v>
      </c>
      <c r="I744" s="34">
        <v>1</v>
      </c>
      <c r="J744" s="35" t="s">
        <v>168</v>
      </c>
    </row>
    <row r="745" spans="1:10">
      <c r="A745" s="35" t="s">
        <v>1116</v>
      </c>
      <c r="B745" s="34">
        <v>513</v>
      </c>
      <c r="C745" s="35" t="s">
        <v>1117</v>
      </c>
      <c r="D745" s="35" t="s">
        <v>104</v>
      </c>
      <c r="E745" s="35" t="s">
        <v>1118</v>
      </c>
      <c r="F745" s="34">
        <v>10</v>
      </c>
      <c r="G745" s="35" t="s">
        <v>186</v>
      </c>
      <c r="H745" s="34">
        <v>5</v>
      </c>
      <c r="I745" s="34">
        <v>2</v>
      </c>
      <c r="J745" s="35" t="s">
        <v>164</v>
      </c>
    </row>
    <row r="746" spans="1:10" ht="26.4">
      <c r="A746" s="35" t="s">
        <v>828</v>
      </c>
      <c r="B746" s="34">
        <v>337</v>
      </c>
      <c r="C746" s="35" t="s">
        <v>829</v>
      </c>
      <c r="D746" s="35" t="s">
        <v>82</v>
      </c>
      <c r="E746" s="35" t="s">
        <v>830</v>
      </c>
      <c r="F746" s="34">
        <v>10</v>
      </c>
      <c r="G746" s="35" t="s">
        <v>186</v>
      </c>
      <c r="H746" s="34">
        <v>5</v>
      </c>
      <c r="I746" s="34">
        <v>2</v>
      </c>
      <c r="J746" s="35" t="s">
        <v>164</v>
      </c>
    </row>
    <row r="747" spans="1:10">
      <c r="A747" s="35" t="s">
        <v>642</v>
      </c>
      <c r="B747" s="34">
        <v>258</v>
      </c>
      <c r="C747" s="35" t="s">
        <v>643</v>
      </c>
      <c r="D747" s="35" t="s">
        <v>74</v>
      </c>
      <c r="E747" s="35" t="s">
        <v>644</v>
      </c>
      <c r="F747" s="34">
        <v>7</v>
      </c>
      <c r="G747" s="35" t="s">
        <v>186</v>
      </c>
      <c r="H747" s="34">
        <v>2</v>
      </c>
      <c r="I747" s="34">
        <v>2</v>
      </c>
      <c r="J747" s="35" t="s">
        <v>164</v>
      </c>
    </row>
    <row r="748" spans="1:10">
      <c r="A748" s="35" t="s">
        <v>1017</v>
      </c>
      <c r="B748" s="34">
        <v>449</v>
      </c>
      <c r="C748" s="35" t="s">
        <v>1018</v>
      </c>
      <c r="D748" s="35" t="s">
        <v>94</v>
      </c>
      <c r="E748" s="35" t="s">
        <v>1019</v>
      </c>
      <c r="F748" s="34">
        <v>9</v>
      </c>
      <c r="G748" s="35" t="s">
        <v>186</v>
      </c>
      <c r="H748" s="34">
        <v>3</v>
      </c>
      <c r="I748" s="34">
        <v>2</v>
      </c>
      <c r="J748" s="35" t="s">
        <v>164</v>
      </c>
    </row>
    <row r="749" spans="1:10">
      <c r="A749" s="35" t="s">
        <v>906</v>
      </c>
      <c r="B749" s="34">
        <v>379</v>
      </c>
      <c r="C749" s="35" t="s">
        <v>907</v>
      </c>
      <c r="D749" s="35" t="s">
        <v>90</v>
      </c>
      <c r="E749" s="35" t="s">
        <v>908</v>
      </c>
      <c r="F749" s="34">
        <v>10</v>
      </c>
      <c r="G749" s="35" t="s">
        <v>186</v>
      </c>
      <c r="H749" s="34">
        <v>5</v>
      </c>
      <c r="I749" s="34">
        <v>1</v>
      </c>
      <c r="J749" s="35" t="s">
        <v>168</v>
      </c>
    </row>
    <row r="750" spans="1:10">
      <c r="A750" s="35" t="s">
        <v>1215</v>
      </c>
      <c r="B750" s="34">
        <v>599</v>
      </c>
      <c r="C750" s="35" t="s">
        <v>1216</v>
      </c>
      <c r="D750" s="35" t="s">
        <v>114</v>
      </c>
      <c r="E750" s="35" t="s">
        <v>1217</v>
      </c>
      <c r="F750" s="34">
        <v>7</v>
      </c>
      <c r="G750" s="35" t="s">
        <v>186</v>
      </c>
      <c r="H750" s="34">
        <v>2</v>
      </c>
      <c r="I750" s="34">
        <v>2</v>
      </c>
      <c r="J750" s="35" t="s">
        <v>164</v>
      </c>
    </row>
    <row r="751" spans="1:10" ht="26.4">
      <c r="A751" s="35" t="s">
        <v>1308</v>
      </c>
      <c r="B751" s="34">
        <v>600</v>
      </c>
      <c r="C751" s="35" t="s">
        <v>1309</v>
      </c>
      <c r="D751" s="35" t="s">
        <v>116</v>
      </c>
      <c r="E751" s="35" t="s">
        <v>1310</v>
      </c>
      <c r="F751" s="34">
        <v>12</v>
      </c>
      <c r="G751" s="35" t="s">
        <v>186</v>
      </c>
      <c r="H751" s="34">
        <v>6</v>
      </c>
      <c r="I751" s="34">
        <v>1</v>
      </c>
      <c r="J751" s="35" t="s">
        <v>168</v>
      </c>
    </row>
    <row r="752" spans="1:10">
      <c r="A752" s="35" t="s">
        <v>1796</v>
      </c>
      <c r="B752" s="34">
        <v>158</v>
      </c>
      <c r="C752" s="35" t="s">
        <v>1797</v>
      </c>
      <c r="D752" s="35" t="s">
        <v>62</v>
      </c>
      <c r="E752" s="35" t="s">
        <v>1798</v>
      </c>
      <c r="F752" s="34">
        <v>7</v>
      </c>
      <c r="G752" s="35" t="s">
        <v>186</v>
      </c>
      <c r="H752" s="34">
        <v>1</v>
      </c>
      <c r="I752" s="34">
        <v>2</v>
      </c>
      <c r="J752" s="35" t="s">
        <v>164</v>
      </c>
    </row>
    <row r="753" spans="1:10">
      <c r="A753" s="35" t="s">
        <v>433</v>
      </c>
      <c r="B753" s="34">
        <v>141</v>
      </c>
      <c r="C753" s="35" t="s">
        <v>434</v>
      </c>
      <c r="D753" s="35" t="s">
        <v>62</v>
      </c>
      <c r="E753" s="35" t="s">
        <v>435</v>
      </c>
      <c r="F753" s="34">
        <v>8</v>
      </c>
      <c r="G753" s="35" t="s">
        <v>186</v>
      </c>
      <c r="H753" s="34">
        <v>3</v>
      </c>
      <c r="I753" s="34">
        <v>1</v>
      </c>
      <c r="J753" s="35" t="s">
        <v>168</v>
      </c>
    </row>
    <row r="754" spans="1:10">
      <c r="A754" s="35" t="s">
        <v>1038</v>
      </c>
      <c r="B754" s="34">
        <v>462</v>
      </c>
      <c r="C754" s="35" t="s">
        <v>1039</v>
      </c>
      <c r="D754" s="35" t="s">
        <v>96</v>
      </c>
      <c r="E754" s="35" t="s">
        <v>1040</v>
      </c>
      <c r="F754" s="34">
        <v>12</v>
      </c>
      <c r="G754" s="35" t="s">
        <v>186</v>
      </c>
      <c r="H754" s="34">
        <v>6</v>
      </c>
      <c r="I754" s="34">
        <v>2</v>
      </c>
      <c r="J754" s="35" t="s">
        <v>164</v>
      </c>
    </row>
    <row r="755" spans="1:10">
      <c r="A755" s="35" t="s">
        <v>1041</v>
      </c>
      <c r="B755" s="34">
        <v>463</v>
      </c>
      <c r="C755" s="35" t="s">
        <v>1042</v>
      </c>
      <c r="D755" s="35" t="s">
        <v>96</v>
      </c>
      <c r="E755" s="35" t="s">
        <v>1043</v>
      </c>
      <c r="F755" s="34">
        <v>10</v>
      </c>
      <c r="G755" s="35" t="s">
        <v>186</v>
      </c>
      <c r="H755" s="34">
        <v>5</v>
      </c>
      <c r="I755" s="34">
        <v>2</v>
      </c>
      <c r="J755" s="35" t="s">
        <v>164</v>
      </c>
    </row>
    <row r="756" spans="1:10">
      <c r="A756" s="35" t="s">
        <v>1245</v>
      </c>
      <c r="B756" s="34">
        <v>569</v>
      </c>
      <c r="C756" s="35" t="s">
        <v>1246</v>
      </c>
      <c r="D756" s="35" t="s">
        <v>112</v>
      </c>
      <c r="E756" s="35" t="s">
        <v>1247</v>
      </c>
      <c r="F756" s="34">
        <v>12</v>
      </c>
      <c r="G756" s="35" t="s">
        <v>186</v>
      </c>
      <c r="H756" s="34">
        <v>6</v>
      </c>
      <c r="I756" s="34">
        <v>2</v>
      </c>
      <c r="J756" s="35" t="s">
        <v>164</v>
      </c>
    </row>
    <row r="757" spans="1:10">
      <c r="A757" s="35" t="s">
        <v>340</v>
      </c>
      <c r="B757" s="34">
        <v>78</v>
      </c>
      <c r="C757" s="35" t="s">
        <v>341</v>
      </c>
      <c r="D757" s="35" t="s">
        <v>58</v>
      </c>
      <c r="E757" s="35" t="s">
        <v>342</v>
      </c>
      <c r="F757" s="34">
        <v>11</v>
      </c>
      <c r="G757" s="35" t="s">
        <v>186</v>
      </c>
      <c r="H757" s="34">
        <v>6</v>
      </c>
      <c r="I757" s="34">
        <v>2</v>
      </c>
      <c r="J757" s="35" t="s">
        <v>164</v>
      </c>
    </row>
    <row r="758" spans="1:10" ht="26.4">
      <c r="A758" s="35" t="s">
        <v>2249</v>
      </c>
      <c r="B758" s="34">
        <v>586</v>
      </c>
      <c r="C758" s="35" t="s">
        <v>2250</v>
      </c>
      <c r="D758" s="35" t="s">
        <v>114</v>
      </c>
      <c r="E758" s="35" t="s">
        <v>2251</v>
      </c>
      <c r="F758" s="34">
        <v>8</v>
      </c>
      <c r="G758" s="35" t="s">
        <v>186</v>
      </c>
      <c r="H758" s="34">
        <v>3</v>
      </c>
      <c r="I758" s="34">
        <v>1</v>
      </c>
      <c r="J758" s="35" t="s">
        <v>168</v>
      </c>
    </row>
    <row r="759" spans="1:10">
      <c r="A759" s="35" t="s">
        <v>1341</v>
      </c>
      <c r="B759" s="34">
        <v>640</v>
      </c>
      <c r="C759" s="35" t="s">
        <v>1342</v>
      </c>
      <c r="D759" s="35" t="s">
        <v>2343</v>
      </c>
      <c r="E759" s="35" t="s">
        <v>1343</v>
      </c>
      <c r="F759" s="34">
        <v>10</v>
      </c>
      <c r="G759" s="35" t="s">
        <v>186</v>
      </c>
      <c r="H759" s="34">
        <v>5</v>
      </c>
      <c r="I759" s="34">
        <v>2</v>
      </c>
      <c r="J759" s="35" t="s">
        <v>164</v>
      </c>
    </row>
    <row r="760" spans="1:10">
      <c r="A760" s="35" t="s">
        <v>196</v>
      </c>
      <c r="B760" s="34">
        <v>4</v>
      </c>
      <c r="C760" s="35" t="s">
        <v>197</v>
      </c>
      <c r="D760" s="35" t="s">
        <v>54</v>
      </c>
      <c r="E760" s="35" t="s">
        <v>198</v>
      </c>
      <c r="F760" s="34">
        <v>10</v>
      </c>
      <c r="G760" s="35" t="s">
        <v>186</v>
      </c>
      <c r="H760" s="34">
        <v>4</v>
      </c>
      <c r="I760" s="34">
        <v>1</v>
      </c>
      <c r="J760" s="35" t="s">
        <v>168</v>
      </c>
    </row>
    <row r="761" spans="1:10" ht="26.4">
      <c r="A761" s="35" t="s">
        <v>187</v>
      </c>
      <c r="B761" s="34">
        <v>1</v>
      </c>
      <c r="C761" s="35" t="s">
        <v>188</v>
      </c>
      <c r="D761" s="35" t="s">
        <v>54</v>
      </c>
      <c r="E761" s="35" t="s">
        <v>189</v>
      </c>
      <c r="F761" s="34">
        <v>11</v>
      </c>
      <c r="G761" s="35" t="s">
        <v>186</v>
      </c>
      <c r="H761" s="34">
        <v>6</v>
      </c>
      <c r="I761" s="34">
        <v>1</v>
      </c>
      <c r="J761" s="35" t="s">
        <v>168</v>
      </c>
    </row>
    <row r="762" spans="1:10">
      <c r="A762" s="35" t="s">
        <v>1161</v>
      </c>
      <c r="B762" s="34">
        <v>533</v>
      </c>
      <c r="C762" s="35" t="s">
        <v>1162</v>
      </c>
      <c r="D762" s="35" t="s">
        <v>106</v>
      </c>
      <c r="E762" s="35" t="s">
        <v>1163</v>
      </c>
      <c r="F762" s="34">
        <v>11</v>
      </c>
      <c r="G762" s="35" t="s">
        <v>186</v>
      </c>
      <c r="H762" s="34">
        <v>6</v>
      </c>
      <c r="I762" s="34">
        <v>2</v>
      </c>
      <c r="J762" s="35" t="s">
        <v>164</v>
      </c>
    </row>
    <row r="763" spans="1:10">
      <c r="A763" s="35" t="s">
        <v>1203</v>
      </c>
      <c r="B763" s="34">
        <v>549</v>
      </c>
      <c r="C763" s="35" t="s">
        <v>1204</v>
      </c>
      <c r="D763" s="35" t="s">
        <v>108</v>
      </c>
      <c r="E763" s="35" t="s">
        <v>1205</v>
      </c>
      <c r="F763" s="34">
        <v>11</v>
      </c>
      <c r="G763" s="35" t="s">
        <v>186</v>
      </c>
      <c r="H763" s="34">
        <v>5</v>
      </c>
      <c r="I763" s="34">
        <v>2</v>
      </c>
      <c r="J763" s="35" t="s">
        <v>164</v>
      </c>
    </row>
    <row r="764" spans="1:10" ht="26.4">
      <c r="A764" s="35" t="s">
        <v>2322</v>
      </c>
      <c r="B764" s="34">
        <v>630</v>
      </c>
      <c r="C764" s="35" t="s">
        <v>2323</v>
      </c>
      <c r="D764" s="35" t="s">
        <v>120</v>
      </c>
      <c r="E764" s="35" t="s">
        <v>2324</v>
      </c>
      <c r="F764" s="34">
        <v>11</v>
      </c>
      <c r="G764" s="35" t="s">
        <v>186</v>
      </c>
      <c r="H764" s="34">
        <v>6</v>
      </c>
      <c r="I764" s="34">
        <v>1</v>
      </c>
      <c r="J764" s="35" t="s">
        <v>168</v>
      </c>
    </row>
    <row r="765" spans="1:10">
      <c r="A765" s="35" t="s">
        <v>1431</v>
      </c>
      <c r="B765" s="34">
        <v>699</v>
      </c>
      <c r="C765" s="35" t="s">
        <v>1432</v>
      </c>
      <c r="D765" s="35" t="s">
        <v>132</v>
      </c>
      <c r="E765" s="35" t="s">
        <v>1433</v>
      </c>
      <c r="F765" s="34">
        <v>10</v>
      </c>
      <c r="G765" s="35" t="s">
        <v>186</v>
      </c>
      <c r="H765" s="34">
        <v>5</v>
      </c>
      <c r="I765" s="34">
        <v>2</v>
      </c>
      <c r="J765" s="35" t="s">
        <v>164</v>
      </c>
    </row>
    <row r="766" spans="1:10">
      <c r="A766" s="35" t="s">
        <v>490</v>
      </c>
      <c r="B766" s="34">
        <v>181</v>
      </c>
      <c r="C766" s="35" t="s">
        <v>491</v>
      </c>
      <c r="D766" s="35" t="s">
        <v>66</v>
      </c>
      <c r="E766" s="35" t="s">
        <v>492</v>
      </c>
      <c r="F766" s="34">
        <v>11</v>
      </c>
      <c r="G766" s="35" t="s">
        <v>186</v>
      </c>
      <c r="H766" s="34">
        <v>6</v>
      </c>
      <c r="I766" s="34">
        <v>1</v>
      </c>
      <c r="J766" s="35" t="s">
        <v>168</v>
      </c>
    </row>
  </sheetData>
  <sortState ref="A2:J766">
    <sortCondition ref="A2:A766"/>
  </sortState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L2" sqref="L2"/>
    </sheetView>
  </sheetViews>
  <sheetFormatPr defaultRowHeight="13.2"/>
  <cols>
    <col min="1" max="4" width="13.88671875" customWidth="1"/>
  </cols>
  <sheetData>
    <row r="1" spans="1:4">
      <c r="A1" s="33"/>
      <c r="B1" s="33" t="s">
        <v>51</v>
      </c>
      <c r="C1" s="33" t="s">
        <v>52</v>
      </c>
      <c r="D1" s="33" t="s">
        <v>53</v>
      </c>
    </row>
    <row r="2" spans="1:4">
      <c r="A2">
        <f t="shared" ref="A2:A33" si="0">VALUE(D2)</f>
        <v>36501</v>
      </c>
      <c r="B2" s="34">
        <v>1</v>
      </c>
      <c r="C2" s="35" t="s">
        <v>54</v>
      </c>
      <c r="D2" s="35" t="s">
        <v>55</v>
      </c>
    </row>
    <row r="3" spans="1:4">
      <c r="A3">
        <f t="shared" si="0"/>
        <v>36502</v>
      </c>
      <c r="B3" s="34">
        <v>2</v>
      </c>
      <c r="C3" s="35" t="s">
        <v>56</v>
      </c>
      <c r="D3" s="35" t="s">
        <v>57</v>
      </c>
    </row>
    <row r="4" spans="1:4">
      <c r="A4">
        <f t="shared" si="0"/>
        <v>36503</v>
      </c>
      <c r="B4" s="34">
        <v>3</v>
      </c>
      <c r="C4" s="35" t="s">
        <v>58</v>
      </c>
      <c r="D4" s="35" t="s">
        <v>59</v>
      </c>
    </row>
    <row r="5" spans="1:4">
      <c r="A5">
        <f t="shared" si="0"/>
        <v>36506</v>
      </c>
      <c r="B5" s="34">
        <v>4</v>
      </c>
      <c r="C5" s="35" t="s">
        <v>60</v>
      </c>
      <c r="D5" s="35" t="s">
        <v>61</v>
      </c>
    </row>
    <row r="6" spans="1:4">
      <c r="A6">
        <f t="shared" si="0"/>
        <v>36508</v>
      </c>
      <c r="B6" s="34">
        <v>5</v>
      </c>
      <c r="C6" s="35" t="s">
        <v>62</v>
      </c>
      <c r="D6" s="35" t="s">
        <v>63</v>
      </c>
    </row>
    <row r="7" spans="1:4">
      <c r="A7">
        <f t="shared" si="0"/>
        <v>36509</v>
      </c>
      <c r="B7" s="34">
        <v>6</v>
      </c>
      <c r="C7" s="35" t="s">
        <v>64</v>
      </c>
      <c r="D7" s="35" t="s">
        <v>65</v>
      </c>
    </row>
    <row r="8" spans="1:4">
      <c r="A8">
        <f t="shared" si="0"/>
        <v>36510</v>
      </c>
      <c r="B8" s="34">
        <v>7</v>
      </c>
      <c r="C8" s="35" t="s">
        <v>66</v>
      </c>
      <c r="D8" s="35" t="s">
        <v>67</v>
      </c>
    </row>
    <row r="9" spans="1:4">
      <c r="A9">
        <f t="shared" si="0"/>
        <v>36515</v>
      </c>
      <c r="B9" s="34">
        <v>8</v>
      </c>
      <c r="C9" s="35" t="s">
        <v>68</v>
      </c>
      <c r="D9" s="35" t="s">
        <v>69</v>
      </c>
    </row>
    <row r="10" spans="1:4">
      <c r="A10">
        <f t="shared" si="0"/>
        <v>36524</v>
      </c>
      <c r="B10" s="34">
        <v>9</v>
      </c>
      <c r="C10" s="35" t="s">
        <v>70</v>
      </c>
      <c r="D10" s="35" t="s">
        <v>71</v>
      </c>
    </row>
    <row r="11" spans="1:4">
      <c r="A11">
        <f t="shared" si="0"/>
        <v>36810</v>
      </c>
      <c r="B11" s="34">
        <v>10</v>
      </c>
      <c r="C11" s="35" t="s">
        <v>72</v>
      </c>
      <c r="D11" s="35" t="s">
        <v>73</v>
      </c>
    </row>
    <row r="12" spans="1:4">
      <c r="A12">
        <f t="shared" si="0"/>
        <v>36831</v>
      </c>
      <c r="B12" s="34">
        <v>11</v>
      </c>
      <c r="C12" s="35" t="s">
        <v>1903</v>
      </c>
      <c r="D12" s="35" t="s">
        <v>2497</v>
      </c>
    </row>
    <row r="13" spans="1:4">
      <c r="A13">
        <f t="shared" si="0"/>
        <v>37500</v>
      </c>
      <c r="B13" s="34">
        <v>12</v>
      </c>
      <c r="C13" s="35" t="s">
        <v>74</v>
      </c>
      <c r="D13" s="35" t="s">
        <v>75</v>
      </c>
    </row>
    <row r="14" spans="1:4">
      <c r="A14">
        <f t="shared" si="0"/>
        <v>37501</v>
      </c>
      <c r="B14" s="34">
        <v>13</v>
      </c>
      <c r="C14" s="35" t="s">
        <v>76</v>
      </c>
      <c r="D14" s="35" t="s">
        <v>77</v>
      </c>
    </row>
    <row r="15" spans="1:4">
      <c r="A15">
        <f t="shared" si="0"/>
        <v>37502</v>
      </c>
      <c r="B15" s="34">
        <v>14</v>
      </c>
      <c r="C15" s="35" t="s">
        <v>78</v>
      </c>
      <c r="D15" s="35" t="s">
        <v>79</v>
      </c>
    </row>
    <row r="16" spans="1:4">
      <c r="A16">
        <f t="shared" si="0"/>
        <v>37503</v>
      </c>
      <c r="B16" s="34">
        <v>15</v>
      </c>
      <c r="C16" s="35" t="s">
        <v>80</v>
      </c>
      <c r="D16" s="35" t="s">
        <v>81</v>
      </c>
    </row>
    <row r="17" spans="1:4">
      <c r="A17">
        <f t="shared" si="0"/>
        <v>37505</v>
      </c>
      <c r="B17" s="34">
        <v>16</v>
      </c>
      <c r="C17" s="35" t="s">
        <v>82</v>
      </c>
      <c r="D17" s="35" t="s">
        <v>83</v>
      </c>
    </row>
    <row r="18" spans="1:4">
      <c r="A18">
        <f t="shared" si="0"/>
        <v>37506</v>
      </c>
      <c r="B18" s="34">
        <v>17</v>
      </c>
      <c r="C18" s="35" t="s">
        <v>84</v>
      </c>
      <c r="D18" s="35" t="s">
        <v>85</v>
      </c>
    </row>
    <row r="19" spans="1:4">
      <c r="A19">
        <f t="shared" si="0"/>
        <v>37509</v>
      </c>
      <c r="B19" s="34">
        <v>18</v>
      </c>
      <c r="C19" s="35" t="s">
        <v>86</v>
      </c>
      <c r="D19" s="35" t="s">
        <v>87</v>
      </c>
    </row>
    <row r="20" spans="1:4">
      <c r="A20">
        <f t="shared" si="0"/>
        <v>37512</v>
      </c>
      <c r="B20" s="34">
        <v>19</v>
      </c>
      <c r="C20" s="35" t="s">
        <v>88</v>
      </c>
      <c r="D20" s="35" t="s">
        <v>89</v>
      </c>
    </row>
    <row r="21" spans="1:4">
      <c r="A21">
        <f t="shared" si="0"/>
        <v>38205</v>
      </c>
      <c r="B21" s="34">
        <v>20</v>
      </c>
      <c r="C21" s="35" t="s">
        <v>90</v>
      </c>
      <c r="D21" s="35" t="s">
        <v>91</v>
      </c>
    </row>
    <row r="22" spans="1:4">
      <c r="A22">
        <f t="shared" si="0"/>
        <v>38208</v>
      </c>
      <c r="B22" s="34">
        <v>21</v>
      </c>
      <c r="C22" s="35" t="s">
        <v>92</v>
      </c>
      <c r="D22" s="35" t="s">
        <v>93</v>
      </c>
    </row>
    <row r="23" spans="1:4">
      <c r="A23">
        <f t="shared" si="0"/>
        <v>38209</v>
      </c>
      <c r="B23" s="34">
        <v>22</v>
      </c>
      <c r="C23" s="35" t="s">
        <v>94</v>
      </c>
      <c r="D23" s="35" t="s">
        <v>95</v>
      </c>
    </row>
    <row r="24" spans="1:4">
      <c r="A24">
        <f t="shared" si="0"/>
        <v>38211</v>
      </c>
      <c r="B24" s="34">
        <v>23</v>
      </c>
      <c r="C24" s="35" t="s">
        <v>96</v>
      </c>
      <c r="D24" s="35" t="s">
        <v>97</v>
      </c>
    </row>
    <row r="25" spans="1:4">
      <c r="A25">
        <f t="shared" si="0"/>
        <v>38216</v>
      </c>
      <c r="B25" s="34">
        <v>24</v>
      </c>
      <c r="C25" s="35" t="s">
        <v>98</v>
      </c>
      <c r="D25" s="35" t="s">
        <v>99</v>
      </c>
    </row>
    <row r="26" spans="1:4">
      <c r="A26">
        <f t="shared" si="0"/>
        <v>38218</v>
      </c>
      <c r="B26" s="34">
        <v>25</v>
      </c>
      <c r="C26" s="35" t="s">
        <v>100</v>
      </c>
      <c r="D26" s="35" t="s">
        <v>101</v>
      </c>
    </row>
    <row r="27" spans="1:4">
      <c r="A27">
        <f t="shared" si="0"/>
        <v>38226</v>
      </c>
      <c r="B27" s="34">
        <v>26</v>
      </c>
      <c r="C27" s="35" t="s">
        <v>102</v>
      </c>
      <c r="D27" s="35" t="s">
        <v>103</v>
      </c>
    </row>
    <row r="28" spans="1:4">
      <c r="A28">
        <f t="shared" si="0"/>
        <v>38228</v>
      </c>
      <c r="B28" s="34">
        <v>27</v>
      </c>
      <c r="C28" s="35" t="s">
        <v>104</v>
      </c>
      <c r="D28" s="35" t="s">
        <v>105</v>
      </c>
    </row>
    <row r="29" spans="1:4">
      <c r="A29">
        <f t="shared" si="0"/>
        <v>38229</v>
      </c>
      <c r="B29" s="34">
        <v>28</v>
      </c>
      <c r="C29" s="35" t="s">
        <v>106</v>
      </c>
      <c r="D29" s="35" t="s">
        <v>107</v>
      </c>
    </row>
    <row r="30" spans="1:4">
      <c r="A30">
        <f t="shared" si="0"/>
        <v>38230</v>
      </c>
      <c r="B30" s="34">
        <v>29</v>
      </c>
      <c r="C30" s="35" t="s">
        <v>108</v>
      </c>
      <c r="D30" s="35" t="s">
        <v>109</v>
      </c>
    </row>
    <row r="31" spans="1:4">
      <c r="A31">
        <f t="shared" si="0"/>
        <v>38315</v>
      </c>
      <c r="B31" s="34">
        <v>30</v>
      </c>
      <c r="C31" s="35" t="s">
        <v>110</v>
      </c>
      <c r="D31" s="35" t="s">
        <v>111</v>
      </c>
    </row>
    <row r="32" spans="1:4">
      <c r="A32">
        <f t="shared" si="0"/>
        <v>38316</v>
      </c>
      <c r="B32" s="34">
        <v>31</v>
      </c>
      <c r="C32" s="35" t="s">
        <v>112</v>
      </c>
      <c r="D32" s="35" t="s">
        <v>113</v>
      </c>
    </row>
    <row r="33" spans="1:4">
      <c r="A33">
        <f t="shared" si="0"/>
        <v>38318</v>
      </c>
      <c r="B33" s="34">
        <v>32</v>
      </c>
      <c r="C33" s="35" t="s">
        <v>114</v>
      </c>
      <c r="D33" s="35" t="s">
        <v>115</v>
      </c>
    </row>
    <row r="34" spans="1:4">
      <c r="A34">
        <f t="shared" ref="A34:A51" si="1">VALUE(D34)</f>
        <v>38325</v>
      </c>
      <c r="B34" s="34">
        <v>33</v>
      </c>
      <c r="C34" s="35" t="s">
        <v>116</v>
      </c>
      <c r="D34" s="35" t="s">
        <v>117</v>
      </c>
    </row>
    <row r="35" spans="1:4">
      <c r="A35">
        <f t="shared" si="1"/>
        <v>38330</v>
      </c>
      <c r="B35" s="34">
        <v>34</v>
      </c>
      <c r="C35" s="35" t="s">
        <v>2269</v>
      </c>
      <c r="D35" s="35" t="s">
        <v>2498</v>
      </c>
    </row>
    <row r="36" spans="1:4">
      <c r="A36">
        <f t="shared" si="1"/>
        <v>38331</v>
      </c>
      <c r="B36" s="34">
        <v>35</v>
      </c>
      <c r="C36" s="35" t="s">
        <v>118</v>
      </c>
      <c r="D36" s="35" t="s">
        <v>119</v>
      </c>
    </row>
    <row r="37" spans="1:4">
      <c r="A37">
        <f t="shared" si="1"/>
        <v>38332</v>
      </c>
      <c r="B37" s="34">
        <v>36</v>
      </c>
      <c r="C37" s="35" t="s">
        <v>120</v>
      </c>
      <c r="D37" s="35" t="s">
        <v>121</v>
      </c>
    </row>
    <row r="38" spans="1:4">
      <c r="A38">
        <f t="shared" si="1"/>
        <v>38336</v>
      </c>
      <c r="B38" s="34">
        <v>37</v>
      </c>
      <c r="C38" s="35" t="s">
        <v>122</v>
      </c>
      <c r="D38" s="35" t="s">
        <v>123</v>
      </c>
    </row>
    <row r="39" spans="1:4">
      <c r="A39">
        <f t="shared" si="1"/>
        <v>38337</v>
      </c>
      <c r="B39" s="34">
        <v>38</v>
      </c>
      <c r="C39" s="35" t="s">
        <v>2343</v>
      </c>
      <c r="D39" s="35" t="s">
        <v>125</v>
      </c>
    </row>
    <row r="40" spans="1:4">
      <c r="A40">
        <f t="shared" si="1"/>
        <v>38338</v>
      </c>
      <c r="B40" s="34">
        <v>39</v>
      </c>
      <c r="C40" s="35" t="s">
        <v>126</v>
      </c>
      <c r="D40" s="35" t="s">
        <v>127</v>
      </c>
    </row>
    <row r="41" spans="1:4">
      <c r="A41">
        <f t="shared" si="1"/>
        <v>39500</v>
      </c>
      <c r="B41" s="34">
        <v>40</v>
      </c>
      <c r="C41" s="35" t="s">
        <v>128</v>
      </c>
      <c r="D41" s="35" t="s">
        <v>129</v>
      </c>
    </row>
    <row r="42" spans="1:4">
      <c r="A42">
        <f t="shared" si="1"/>
        <v>39501</v>
      </c>
      <c r="B42" s="34">
        <v>41</v>
      </c>
      <c r="C42" s="35" t="s">
        <v>130</v>
      </c>
      <c r="D42" s="35" t="s">
        <v>131</v>
      </c>
    </row>
    <row r="43" spans="1:4">
      <c r="A43">
        <f t="shared" si="1"/>
        <v>39502</v>
      </c>
      <c r="B43" s="34">
        <v>42</v>
      </c>
      <c r="C43" s="35" t="s">
        <v>132</v>
      </c>
      <c r="D43" s="35" t="s">
        <v>133</v>
      </c>
    </row>
    <row r="44" spans="1:4">
      <c r="A44">
        <f t="shared" si="1"/>
        <v>39503</v>
      </c>
      <c r="B44" s="34">
        <v>43</v>
      </c>
      <c r="C44" s="35" t="s">
        <v>1593</v>
      </c>
      <c r="D44" s="35" t="s">
        <v>135</v>
      </c>
    </row>
    <row r="45" spans="1:4">
      <c r="A45">
        <f t="shared" si="1"/>
        <v>39508</v>
      </c>
      <c r="B45" s="34">
        <v>44</v>
      </c>
      <c r="C45" s="35" t="s">
        <v>136</v>
      </c>
      <c r="D45" s="35" t="s">
        <v>137</v>
      </c>
    </row>
    <row r="46" spans="1:4">
      <c r="A46">
        <f t="shared" si="1"/>
        <v>39509</v>
      </c>
      <c r="B46" s="34">
        <v>45</v>
      </c>
      <c r="C46" s="35" t="s">
        <v>138</v>
      </c>
      <c r="D46" s="35" t="s">
        <v>139</v>
      </c>
    </row>
    <row r="47" spans="1:4">
      <c r="A47">
        <f t="shared" si="1"/>
        <v>39515</v>
      </c>
      <c r="B47" s="34">
        <v>46</v>
      </c>
      <c r="C47" s="35" t="s">
        <v>140</v>
      </c>
      <c r="D47" s="35" t="s">
        <v>141</v>
      </c>
    </row>
    <row r="48" spans="1:4">
      <c r="A48">
        <f t="shared" si="1"/>
        <v>39517</v>
      </c>
      <c r="B48" s="34">
        <v>47</v>
      </c>
      <c r="C48" s="35" t="s">
        <v>142</v>
      </c>
      <c r="D48" s="35" t="s">
        <v>143</v>
      </c>
    </row>
    <row r="49" spans="1:4">
      <c r="A49">
        <f t="shared" si="1"/>
        <v>39522</v>
      </c>
      <c r="B49" s="34">
        <v>48</v>
      </c>
      <c r="C49" s="35" t="s">
        <v>144</v>
      </c>
      <c r="D49" s="35" t="s">
        <v>145</v>
      </c>
    </row>
    <row r="50" spans="1:4">
      <c r="A50">
        <f t="shared" si="1"/>
        <v>39523</v>
      </c>
      <c r="B50" s="34">
        <v>49</v>
      </c>
      <c r="C50" s="35" t="s">
        <v>146</v>
      </c>
      <c r="D50" s="35" t="s">
        <v>147</v>
      </c>
    </row>
    <row r="51" spans="1:4">
      <c r="A51">
        <f t="shared" si="1"/>
        <v>39526</v>
      </c>
      <c r="B51" s="34">
        <v>50</v>
      </c>
      <c r="C51" s="35" t="s">
        <v>148</v>
      </c>
      <c r="D51" s="35" t="s">
        <v>149</v>
      </c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opLeftCell="A7" workbookViewId="0">
      <selection activeCell="L2" sqref="L2"/>
    </sheetView>
  </sheetViews>
  <sheetFormatPr defaultRowHeight="13.2"/>
  <cols>
    <col min="2" max="2" width="10" bestFit="1" customWidth="1"/>
    <col min="3" max="3" width="16.88671875" bestFit="1" customWidth="1"/>
    <col min="4" max="4" width="5.77734375" bestFit="1" customWidth="1"/>
    <col min="5" max="5" width="11.21875" bestFit="1" customWidth="1"/>
    <col min="6" max="6" width="13.33203125" bestFit="1" customWidth="1"/>
    <col min="7" max="7" width="6" bestFit="1" customWidth="1"/>
    <col min="8" max="8" width="3.6640625" bestFit="1" customWidth="1"/>
    <col min="9" max="9" width="5.77734375" bestFit="1" customWidth="1"/>
    <col min="10" max="10" width="14.6640625" bestFit="1" customWidth="1"/>
    <col min="11" max="11" width="11.88671875" bestFit="1" customWidth="1"/>
    <col min="12" max="12" width="5.77734375" bestFit="1" customWidth="1"/>
  </cols>
  <sheetData>
    <row r="1" spans="1:12">
      <c r="B1" s="33" t="s">
        <v>155</v>
      </c>
      <c r="C1" s="33" t="s">
        <v>156</v>
      </c>
      <c r="D1" s="33" t="s">
        <v>157</v>
      </c>
      <c r="E1" s="33" t="s">
        <v>158</v>
      </c>
      <c r="F1" s="33" t="s">
        <v>159</v>
      </c>
      <c r="G1" s="33" t="s">
        <v>160</v>
      </c>
      <c r="H1" s="33" t="s">
        <v>42</v>
      </c>
      <c r="I1" s="33" t="s">
        <v>161</v>
      </c>
      <c r="J1" s="33" t="s">
        <v>52</v>
      </c>
      <c r="K1" s="33" t="s">
        <v>162</v>
      </c>
      <c r="L1" s="33" t="s">
        <v>163</v>
      </c>
    </row>
    <row r="2" spans="1:12">
      <c r="A2" s="31" t="str">
        <f t="shared" ref="A2:A33" si="0">D2&amp;E2&amp;F2&amp;J2</f>
        <v>女子１・２年生メドレーリレーファイブテン</v>
      </c>
      <c r="B2" s="34">
        <v>125</v>
      </c>
      <c r="C2" s="34">
        <v>37</v>
      </c>
      <c r="D2" s="35" t="s">
        <v>164</v>
      </c>
      <c r="E2" s="35" t="s">
        <v>165</v>
      </c>
      <c r="F2" s="35" t="s">
        <v>166</v>
      </c>
      <c r="G2" s="35" t="s">
        <v>167</v>
      </c>
      <c r="H2" s="34">
        <v>1</v>
      </c>
      <c r="I2" s="34">
        <v>3</v>
      </c>
      <c r="J2" s="35" t="s">
        <v>98</v>
      </c>
      <c r="K2" s="34">
        <v>126</v>
      </c>
      <c r="L2" s="35" t="s">
        <v>2499</v>
      </c>
    </row>
    <row r="3" spans="1:12">
      <c r="A3" s="31" t="str">
        <f t="shared" si="0"/>
        <v>女子１・２年生メドレーリレーエリエール</v>
      </c>
      <c r="B3" s="34">
        <v>125</v>
      </c>
      <c r="C3" s="34">
        <v>37</v>
      </c>
      <c r="D3" s="35" t="s">
        <v>164</v>
      </c>
      <c r="E3" s="35" t="s">
        <v>165</v>
      </c>
      <c r="F3" s="35" t="s">
        <v>166</v>
      </c>
      <c r="G3" s="35" t="s">
        <v>167</v>
      </c>
      <c r="H3" s="34">
        <v>1</v>
      </c>
      <c r="I3" s="34">
        <v>4</v>
      </c>
      <c r="J3" s="35" t="s">
        <v>94</v>
      </c>
      <c r="K3" s="34">
        <v>114</v>
      </c>
      <c r="L3" s="35" t="s">
        <v>2499</v>
      </c>
    </row>
    <row r="4" spans="1:12">
      <c r="A4" s="31" t="str">
        <f t="shared" si="0"/>
        <v>女子１・２年生メドレーリレー伊藤ＳＳ</v>
      </c>
      <c r="B4" s="34">
        <v>125</v>
      </c>
      <c r="C4" s="34">
        <v>37</v>
      </c>
      <c r="D4" s="35" t="s">
        <v>164</v>
      </c>
      <c r="E4" s="35" t="s">
        <v>165</v>
      </c>
      <c r="F4" s="35" t="s">
        <v>166</v>
      </c>
      <c r="G4" s="35" t="s">
        <v>167</v>
      </c>
      <c r="H4" s="34">
        <v>1</v>
      </c>
      <c r="I4" s="34">
        <v>5</v>
      </c>
      <c r="J4" s="35" t="s">
        <v>60</v>
      </c>
      <c r="K4" s="34">
        <v>35</v>
      </c>
      <c r="L4" s="35" t="s">
        <v>2499</v>
      </c>
    </row>
    <row r="5" spans="1:12">
      <c r="A5" s="31" t="str">
        <f t="shared" si="0"/>
        <v>女子１・２年生メドレーリレージャパン丸亀</v>
      </c>
      <c r="B5" s="34">
        <v>125</v>
      </c>
      <c r="C5" s="34">
        <v>37</v>
      </c>
      <c r="D5" s="35" t="s">
        <v>164</v>
      </c>
      <c r="E5" s="35" t="s">
        <v>165</v>
      </c>
      <c r="F5" s="35" t="s">
        <v>166</v>
      </c>
      <c r="G5" s="35" t="s">
        <v>167</v>
      </c>
      <c r="H5" s="34">
        <v>2</v>
      </c>
      <c r="I5" s="34">
        <v>2</v>
      </c>
      <c r="J5" s="35" t="s">
        <v>56</v>
      </c>
      <c r="K5" s="34">
        <v>17</v>
      </c>
      <c r="L5" s="35" t="s">
        <v>2499</v>
      </c>
    </row>
    <row r="6" spans="1:12">
      <c r="A6" s="31" t="str">
        <f t="shared" si="0"/>
        <v>女子１・２年生メドレーリレー石原ＳＣ</v>
      </c>
      <c r="B6" s="34">
        <v>125</v>
      </c>
      <c r="C6" s="34">
        <v>37</v>
      </c>
      <c r="D6" s="35" t="s">
        <v>164</v>
      </c>
      <c r="E6" s="35" t="s">
        <v>165</v>
      </c>
      <c r="F6" s="35" t="s">
        <v>166</v>
      </c>
      <c r="G6" s="35" t="s">
        <v>167</v>
      </c>
      <c r="H6" s="34">
        <v>2</v>
      </c>
      <c r="I6" s="34">
        <v>3</v>
      </c>
      <c r="J6" s="35" t="s">
        <v>104</v>
      </c>
      <c r="K6" s="34">
        <v>132</v>
      </c>
      <c r="L6" s="35" t="s">
        <v>2499</v>
      </c>
    </row>
    <row r="7" spans="1:12">
      <c r="A7" s="31" t="str">
        <f t="shared" si="0"/>
        <v>女子１・２年生メドレーリレーハッピー鴨島</v>
      </c>
      <c r="B7" s="34">
        <v>125</v>
      </c>
      <c r="C7" s="34">
        <v>37</v>
      </c>
      <c r="D7" s="35" t="s">
        <v>164</v>
      </c>
      <c r="E7" s="35" t="s">
        <v>165</v>
      </c>
      <c r="F7" s="35" t="s">
        <v>166</v>
      </c>
      <c r="G7" s="35" t="s">
        <v>167</v>
      </c>
      <c r="H7" s="34">
        <v>2</v>
      </c>
      <c r="I7" s="34">
        <v>4</v>
      </c>
      <c r="J7" s="35" t="s">
        <v>78</v>
      </c>
      <c r="K7" s="34">
        <v>74</v>
      </c>
      <c r="L7" s="35" t="s">
        <v>2499</v>
      </c>
    </row>
    <row r="8" spans="1:12">
      <c r="A8" s="31" t="str">
        <f t="shared" si="0"/>
        <v>女子１・２年生メドレーリレーＯＫＳＳ</v>
      </c>
      <c r="B8" s="34">
        <v>125</v>
      </c>
      <c r="C8" s="34">
        <v>37</v>
      </c>
      <c r="D8" s="35" t="s">
        <v>164</v>
      </c>
      <c r="E8" s="35" t="s">
        <v>165</v>
      </c>
      <c r="F8" s="35" t="s">
        <v>166</v>
      </c>
      <c r="G8" s="35" t="s">
        <v>167</v>
      </c>
      <c r="H8" s="34">
        <v>2</v>
      </c>
      <c r="I8" s="34">
        <v>5</v>
      </c>
      <c r="J8" s="35" t="s">
        <v>80</v>
      </c>
      <c r="K8" s="34">
        <v>84</v>
      </c>
      <c r="L8" s="35" t="s">
        <v>2499</v>
      </c>
    </row>
    <row r="9" spans="1:12">
      <c r="A9" s="31" t="str">
        <f t="shared" si="0"/>
        <v>女子１・２年生メドレーリレー南海ＤＣ</v>
      </c>
      <c r="B9" s="34">
        <v>125</v>
      </c>
      <c r="C9" s="34">
        <v>37</v>
      </c>
      <c r="D9" s="35" t="s">
        <v>164</v>
      </c>
      <c r="E9" s="35" t="s">
        <v>165</v>
      </c>
      <c r="F9" s="35" t="s">
        <v>166</v>
      </c>
      <c r="G9" s="35" t="s">
        <v>167</v>
      </c>
      <c r="H9" s="34">
        <v>2</v>
      </c>
      <c r="I9" s="34">
        <v>6</v>
      </c>
      <c r="J9" s="35" t="s">
        <v>92</v>
      </c>
      <c r="K9" s="34">
        <v>103</v>
      </c>
      <c r="L9" s="35" t="s">
        <v>2499</v>
      </c>
    </row>
    <row r="10" spans="1:12">
      <c r="A10" s="31" t="str">
        <f t="shared" si="0"/>
        <v>女子１・２年生メドレーリレージャパン観</v>
      </c>
      <c r="B10" s="34">
        <v>125</v>
      </c>
      <c r="C10" s="34">
        <v>37</v>
      </c>
      <c r="D10" s="35" t="s">
        <v>164</v>
      </c>
      <c r="E10" s="35" t="s">
        <v>165</v>
      </c>
      <c r="F10" s="35" t="s">
        <v>166</v>
      </c>
      <c r="G10" s="35" t="s">
        <v>167</v>
      </c>
      <c r="H10" s="34">
        <v>2</v>
      </c>
      <c r="I10" s="34">
        <v>7</v>
      </c>
      <c r="J10" s="35" t="s">
        <v>58</v>
      </c>
      <c r="K10" s="34">
        <v>22</v>
      </c>
      <c r="L10" s="35" t="s">
        <v>2499</v>
      </c>
    </row>
    <row r="11" spans="1:12">
      <c r="A11" s="31" t="str">
        <f t="shared" si="0"/>
        <v>男子１・２年生メドレーリレーファイブテン</v>
      </c>
      <c r="B11" s="34">
        <v>125</v>
      </c>
      <c r="C11" s="34">
        <v>38</v>
      </c>
      <c r="D11" s="35" t="s">
        <v>168</v>
      </c>
      <c r="E11" s="35" t="s">
        <v>165</v>
      </c>
      <c r="F11" s="35" t="s">
        <v>166</v>
      </c>
      <c r="G11" s="35" t="s">
        <v>167</v>
      </c>
      <c r="H11" s="34">
        <v>1</v>
      </c>
      <c r="I11" s="34">
        <v>1</v>
      </c>
      <c r="J11" s="35" t="s">
        <v>98</v>
      </c>
      <c r="K11" s="34">
        <v>122</v>
      </c>
      <c r="L11" s="35" t="s">
        <v>2499</v>
      </c>
    </row>
    <row r="12" spans="1:12">
      <c r="A12" s="31" t="str">
        <f t="shared" si="0"/>
        <v>男子１・２年生メドレーリレーエリエール</v>
      </c>
      <c r="B12" s="34">
        <v>125</v>
      </c>
      <c r="C12" s="34">
        <v>38</v>
      </c>
      <c r="D12" s="35" t="s">
        <v>168</v>
      </c>
      <c r="E12" s="35" t="s">
        <v>165</v>
      </c>
      <c r="F12" s="35" t="s">
        <v>166</v>
      </c>
      <c r="G12" s="35" t="s">
        <v>167</v>
      </c>
      <c r="H12" s="34">
        <v>1</v>
      </c>
      <c r="I12" s="34">
        <v>2</v>
      </c>
      <c r="J12" s="35" t="s">
        <v>94</v>
      </c>
      <c r="K12" s="34">
        <v>110</v>
      </c>
      <c r="L12" s="35" t="s">
        <v>2499</v>
      </c>
    </row>
    <row r="13" spans="1:12">
      <c r="A13" s="31" t="str">
        <f t="shared" si="0"/>
        <v>男子１・２年生メドレーリレー伊藤ＳＳ</v>
      </c>
      <c r="B13" s="34">
        <v>125</v>
      </c>
      <c r="C13" s="34">
        <v>38</v>
      </c>
      <c r="D13" s="35" t="s">
        <v>168</v>
      </c>
      <c r="E13" s="35" t="s">
        <v>165</v>
      </c>
      <c r="F13" s="35" t="s">
        <v>166</v>
      </c>
      <c r="G13" s="35" t="s">
        <v>167</v>
      </c>
      <c r="H13" s="34">
        <v>1</v>
      </c>
      <c r="I13" s="34">
        <v>3</v>
      </c>
      <c r="J13" s="35" t="s">
        <v>60</v>
      </c>
      <c r="K13" s="34">
        <v>28</v>
      </c>
      <c r="L13" s="35" t="s">
        <v>2499</v>
      </c>
    </row>
    <row r="14" spans="1:12">
      <c r="A14" s="31" t="str">
        <f t="shared" si="0"/>
        <v>男子１・２年生メドレーリレージャパン丸亀</v>
      </c>
      <c r="B14" s="34">
        <v>125</v>
      </c>
      <c r="C14" s="34">
        <v>38</v>
      </c>
      <c r="D14" s="35" t="s">
        <v>168</v>
      </c>
      <c r="E14" s="35" t="s">
        <v>165</v>
      </c>
      <c r="F14" s="35" t="s">
        <v>166</v>
      </c>
      <c r="G14" s="35" t="s">
        <v>167</v>
      </c>
      <c r="H14" s="34">
        <v>1</v>
      </c>
      <c r="I14" s="34">
        <v>4</v>
      </c>
      <c r="J14" s="35" t="s">
        <v>56</v>
      </c>
      <c r="K14" s="34">
        <v>12</v>
      </c>
      <c r="L14" s="35" t="s">
        <v>2499</v>
      </c>
    </row>
    <row r="15" spans="1:12">
      <c r="A15" s="31" t="str">
        <f t="shared" si="0"/>
        <v>男子１・２年生メドレーリレーＪＳＳ高知</v>
      </c>
      <c r="B15" s="34">
        <v>125</v>
      </c>
      <c r="C15" s="34">
        <v>38</v>
      </c>
      <c r="D15" s="35" t="s">
        <v>168</v>
      </c>
      <c r="E15" s="35" t="s">
        <v>165</v>
      </c>
      <c r="F15" s="35" t="s">
        <v>166</v>
      </c>
      <c r="G15" s="35" t="s">
        <v>167</v>
      </c>
      <c r="H15" s="34">
        <v>1</v>
      </c>
      <c r="I15" s="34">
        <v>5</v>
      </c>
      <c r="J15" s="35" t="s">
        <v>132</v>
      </c>
      <c r="K15" s="34">
        <v>165</v>
      </c>
      <c r="L15" s="35" t="s">
        <v>2499</v>
      </c>
    </row>
    <row r="16" spans="1:12">
      <c r="A16" s="31" t="str">
        <f t="shared" si="0"/>
        <v>男子１・２年生メドレーリレージャパン三木</v>
      </c>
      <c r="B16" s="34">
        <v>125</v>
      </c>
      <c r="C16" s="34">
        <v>38</v>
      </c>
      <c r="D16" s="35" t="s">
        <v>168</v>
      </c>
      <c r="E16" s="35" t="s">
        <v>165</v>
      </c>
      <c r="F16" s="35" t="s">
        <v>166</v>
      </c>
      <c r="G16" s="35" t="s">
        <v>167</v>
      </c>
      <c r="H16" s="34">
        <v>1</v>
      </c>
      <c r="I16" s="34">
        <v>6</v>
      </c>
      <c r="J16" s="35" t="s">
        <v>68</v>
      </c>
      <c r="K16" s="34">
        <v>48</v>
      </c>
      <c r="L16" s="35" t="s">
        <v>2499</v>
      </c>
    </row>
    <row r="17" spans="1:12">
      <c r="A17" s="31" t="str">
        <f t="shared" si="0"/>
        <v>男子１・２年生メドレーリレーフィッタ松山</v>
      </c>
      <c r="B17" s="34">
        <v>125</v>
      </c>
      <c r="C17" s="34">
        <v>38</v>
      </c>
      <c r="D17" s="35" t="s">
        <v>168</v>
      </c>
      <c r="E17" s="35" t="s">
        <v>165</v>
      </c>
      <c r="F17" s="35" t="s">
        <v>166</v>
      </c>
      <c r="G17" s="35" t="s">
        <v>167</v>
      </c>
      <c r="H17" s="34">
        <v>1</v>
      </c>
      <c r="I17" s="34">
        <v>7</v>
      </c>
      <c r="J17" s="35" t="s">
        <v>106</v>
      </c>
      <c r="K17" s="34">
        <v>137</v>
      </c>
      <c r="L17" s="35" t="s">
        <v>2499</v>
      </c>
    </row>
    <row r="18" spans="1:12">
      <c r="A18" s="31" t="str">
        <f t="shared" si="0"/>
        <v>男子１・２年生メドレーリレージャパン高松</v>
      </c>
      <c r="B18" s="34">
        <v>125</v>
      </c>
      <c r="C18" s="34">
        <v>38</v>
      </c>
      <c r="D18" s="35" t="s">
        <v>168</v>
      </c>
      <c r="E18" s="35" t="s">
        <v>165</v>
      </c>
      <c r="F18" s="35" t="s">
        <v>166</v>
      </c>
      <c r="G18" s="35" t="s">
        <v>167</v>
      </c>
      <c r="H18" s="34">
        <v>1</v>
      </c>
      <c r="I18" s="34">
        <v>8</v>
      </c>
      <c r="J18" s="35" t="s">
        <v>54</v>
      </c>
      <c r="K18" s="34">
        <v>2</v>
      </c>
      <c r="L18" s="35" t="s">
        <v>2499</v>
      </c>
    </row>
    <row r="19" spans="1:12">
      <c r="A19" s="31" t="str">
        <f t="shared" si="0"/>
        <v>女子３・４年生メドレーリレーNSP高知</v>
      </c>
      <c r="B19" s="34">
        <v>125</v>
      </c>
      <c r="C19" s="34">
        <v>39</v>
      </c>
      <c r="D19" s="35" t="s">
        <v>164</v>
      </c>
      <c r="E19" s="35" t="s">
        <v>169</v>
      </c>
      <c r="F19" s="35" t="s">
        <v>166</v>
      </c>
      <c r="G19" s="35" t="s">
        <v>167</v>
      </c>
      <c r="H19" s="34">
        <v>1</v>
      </c>
      <c r="I19" s="34">
        <v>3</v>
      </c>
      <c r="J19" s="35" t="s">
        <v>144</v>
      </c>
      <c r="K19" s="34">
        <v>185</v>
      </c>
      <c r="L19" s="35" t="s">
        <v>2499</v>
      </c>
    </row>
    <row r="20" spans="1:12">
      <c r="A20" s="31" t="str">
        <f t="shared" si="0"/>
        <v>女子３・４年生メドレーリレーＷＡＭＳＳ</v>
      </c>
      <c r="B20" s="34">
        <v>125</v>
      </c>
      <c r="C20" s="34">
        <v>39</v>
      </c>
      <c r="D20" s="35" t="s">
        <v>164</v>
      </c>
      <c r="E20" s="35" t="s">
        <v>169</v>
      </c>
      <c r="F20" s="35" t="s">
        <v>166</v>
      </c>
      <c r="G20" s="35" t="s">
        <v>167</v>
      </c>
      <c r="H20" s="34">
        <v>1</v>
      </c>
      <c r="I20" s="34">
        <v>4</v>
      </c>
      <c r="J20" s="35" t="s">
        <v>72</v>
      </c>
      <c r="K20" s="34">
        <v>59</v>
      </c>
      <c r="L20" s="35" t="s">
        <v>2499</v>
      </c>
    </row>
    <row r="21" spans="1:12">
      <c r="A21" s="31" t="str">
        <f t="shared" si="0"/>
        <v>女子３・４年生メドレーリレーエリエール</v>
      </c>
      <c r="B21" s="34">
        <v>125</v>
      </c>
      <c r="C21" s="34">
        <v>39</v>
      </c>
      <c r="D21" s="35" t="s">
        <v>164</v>
      </c>
      <c r="E21" s="35" t="s">
        <v>169</v>
      </c>
      <c r="F21" s="35" t="s">
        <v>166</v>
      </c>
      <c r="G21" s="35" t="s">
        <v>167</v>
      </c>
      <c r="H21" s="34">
        <v>1</v>
      </c>
      <c r="I21" s="34">
        <v>5</v>
      </c>
      <c r="J21" s="35" t="s">
        <v>94</v>
      </c>
      <c r="K21" s="34">
        <v>116</v>
      </c>
      <c r="L21" s="35" t="s">
        <v>2499</v>
      </c>
    </row>
    <row r="22" spans="1:12">
      <c r="A22" s="31" t="str">
        <f t="shared" si="0"/>
        <v>女子３・４年生メドレーリレーﾌｨｯﾀｴﾐﾌﾙ松前</v>
      </c>
      <c r="B22" s="34">
        <v>125</v>
      </c>
      <c r="C22" s="34">
        <v>39</v>
      </c>
      <c r="D22" s="35" t="s">
        <v>164</v>
      </c>
      <c r="E22" s="35" t="s">
        <v>169</v>
      </c>
      <c r="F22" s="35" t="s">
        <v>166</v>
      </c>
      <c r="G22" s="35" t="s">
        <v>167</v>
      </c>
      <c r="H22" s="34">
        <v>1</v>
      </c>
      <c r="I22" s="34">
        <v>6</v>
      </c>
      <c r="J22" s="35" t="s">
        <v>114</v>
      </c>
      <c r="K22" s="34">
        <v>150</v>
      </c>
      <c r="L22" s="35" t="s">
        <v>2499</v>
      </c>
    </row>
    <row r="23" spans="1:12">
      <c r="A23" s="31" t="str">
        <f t="shared" si="0"/>
        <v>女子３・４年生メドレーリレージャパン三木</v>
      </c>
      <c r="B23" s="34">
        <v>125</v>
      </c>
      <c r="C23" s="34">
        <v>39</v>
      </c>
      <c r="D23" s="35" t="s">
        <v>164</v>
      </c>
      <c r="E23" s="35" t="s">
        <v>169</v>
      </c>
      <c r="F23" s="35" t="s">
        <v>166</v>
      </c>
      <c r="G23" s="35" t="s">
        <v>167</v>
      </c>
      <c r="H23" s="34">
        <v>2</v>
      </c>
      <c r="I23" s="34">
        <v>1</v>
      </c>
      <c r="J23" s="35" t="s">
        <v>68</v>
      </c>
      <c r="K23" s="34">
        <v>54</v>
      </c>
      <c r="L23" s="35" t="s">
        <v>2499</v>
      </c>
    </row>
    <row r="24" spans="1:12">
      <c r="A24" s="31" t="str">
        <f t="shared" si="0"/>
        <v>女子３・４年生メドレーリレーMESSA宇和島</v>
      </c>
      <c r="B24" s="34">
        <v>125</v>
      </c>
      <c r="C24" s="34">
        <v>39</v>
      </c>
      <c r="D24" s="35" t="s">
        <v>164</v>
      </c>
      <c r="E24" s="35" t="s">
        <v>169</v>
      </c>
      <c r="F24" s="35" t="s">
        <v>166</v>
      </c>
      <c r="G24" s="35" t="s">
        <v>167</v>
      </c>
      <c r="H24" s="34">
        <v>2</v>
      </c>
      <c r="I24" s="34">
        <v>2</v>
      </c>
      <c r="J24" s="35" t="s">
        <v>118</v>
      </c>
      <c r="K24" s="34">
        <v>155</v>
      </c>
      <c r="L24" s="35" t="s">
        <v>2499</v>
      </c>
    </row>
    <row r="25" spans="1:12">
      <c r="A25" s="31" t="str">
        <f t="shared" si="0"/>
        <v>女子３・４年生メドレーリレー南海ＤＣ</v>
      </c>
      <c r="B25" s="34">
        <v>125</v>
      </c>
      <c r="C25" s="34">
        <v>39</v>
      </c>
      <c r="D25" s="35" t="s">
        <v>164</v>
      </c>
      <c r="E25" s="35" t="s">
        <v>169</v>
      </c>
      <c r="F25" s="35" t="s">
        <v>166</v>
      </c>
      <c r="G25" s="35" t="s">
        <v>167</v>
      </c>
      <c r="H25" s="34">
        <v>2</v>
      </c>
      <c r="I25" s="34">
        <v>3</v>
      </c>
      <c r="J25" s="35" t="s">
        <v>92</v>
      </c>
      <c r="K25" s="34">
        <v>104</v>
      </c>
      <c r="L25" s="35" t="s">
        <v>2499</v>
      </c>
    </row>
    <row r="26" spans="1:12">
      <c r="A26" s="31" t="str">
        <f t="shared" si="0"/>
        <v>女子３・４年生メドレーリレーＯＫＳＳ</v>
      </c>
      <c r="B26" s="34">
        <v>125</v>
      </c>
      <c r="C26" s="34">
        <v>39</v>
      </c>
      <c r="D26" s="35" t="s">
        <v>164</v>
      </c>
      <c r="E26" s="35" t="s">
        <v>169</v>
      </c>
      <c r="F26" s="35" t="s">
        <v>166</v>
      </c>
      <c r="G26" s="35" t="s">
        <v>167</v>
      </c>
      <c r="H26" s="34">
        <v>2</v>
      </c>
      <c r="I26" s="34">
        <v>4</v>
      </c>
      <c r="J26" s="35" t="s">
        <v>80</v>
      </c>
      <c r="K26" s="34">
        <v>82</v>
      </c>
      <c r="L26" s="35" t="s">
        <v>2499</v>
      </c>
    </row>
    <row r="27" spans="1:12">
      <c r="A27" s="31" t="str">
        <f t="shared" si="0"/>
        <v>女子３・４年生メドレーリレージャパン観</v>
      </c>
      <c r="B27" s="34">
        <v>125</v>
      </c>
      <c r="C27" s="34">
        <v>39</v>
      </c>
      <c r="D27" s="35" t="s">
        <v>164</v>
      </c>
      <c r="E27" s="35" t="s">
        <v>169</v>
      </c>
      <c r="F27" s="35" t="s">
        <v>166</v>
      </c>
      <c r="G27" s="35" t="s">
        <v>167</v>
      </c>
      <c r="H27" s="34">
        <v>2</v>
      </c>
      <c r="I27" s="34">
        <v>5</v>
      </c>
      <c r="J27" s="35" t="s">
        <v>58</v>
      </c>
      <c r="K27" s="34">
        <v>24</v>
      </c>
      <c r="L27" s="35" t="s">
        <v>2499</v>
      </c>
    </row>
    <row r="28" spans="1:12">
      <c r="A28" s="31" t="str">
        <f t="shared" si="0"/>
        <v>女子３・４年生メドレーリレーフィッタ重信</v>
      </c>
      <c r="B28" s="34">
        <v>125</v>
      </c>
      <c r="C28" s="34">
        <v>39</v>
      </c>
      <c r="D28" s="35" t="s">
        <v>164</v>
      </c>
      <c r="E28" s="35" t="s">
        <v>169</v>
      </c>
      <c r="F28" s="35" t="s">
        <v>166</v>
      </c>
      <c r="G28" s="35" t="s">
        <v>167</v>
      </c>
      <c r="H28" s="34">
        <v>2</v>
      </c>
      <c r="I28" s="34">
        <v>6</v>
      </c>
      <c r="J28" s="35" t="s">
        <v>108</v>
      </c>
      <c r="K28" s="34">
        <v>141</v>
      </c>
      <c r="L28" s="35" t="s">
        <v>2499</v>
      </c>
    </row>
    <row r="29" spans="1:12">
      <c r="A29" s="31" t="str">
        <f t="shared" si="0"/>
        <v>女子３・４年生メドレーリレーZEYO_ST</v>
      </c>
      <c r="B29" s="34">
        <v>125</v>
      </c>
      <c r="C29" s="34">
        <v>39</v>
      </c>
      <c r="D29" s="35" t="s">
        <v>164</v>
      </c>
      <c r="E29" s="35" t="s">
        <v>169</v>
      </c>
      <c r="F29" s="35" t="s">
        <v>166</v>
      </c>
      <c r="G29" s="35" t="s">
        <v>167</v>
      </c>
      <c r="H29" s="34">
        <v>2</v>
      </c>
      <c r="I29" s="34">
        <v>7</v>
      </c>
      <c r="J29" s="35" t="s">
        <v>1593</v>
      </c>
      <c r="K29" s="34">
        <v>177</v>
      </c>
      <c r="L29" s="35" t="s">
        <v>2499</v>
      </c>
    </row>
    <row r="30" spans="1:12">
      <c r="A30" s="31" t="str">
        <f t="shared" si="0"/>
        <v>女子３・４年生メドレーリレージャパン高松</v>
      </c>
      <c r="B30" s="34">
        <v>125</v>
      </c>
      <c r="C30" s="34">
        <v>39</v>
      </c>
      <c r="D30" s="35" t="s">
        <v>164</v>
      </c>
      <c r="E30" s="35" t="s">
        <v>169</v>
      </c>
      <c r="F30" s="35" t="s">
        <v>166</v>
      </c>
      <c r="G30" s="35" t="s">
        <v>167</v>
      </c>
      <c r="H30" s="34">
        <v>2</v>
      </c>
      <c r="I30" s="34">
        <v>8</v>
      </c>
      <c r="J30" s="35" t="s">
        <v>54</v>
      </c>
      <c r="K30" s="34">
        <v>5</v>
      </c>
      <c r="L30" s="35" t="s">
        <v>2499</v>
      </c>
    </row>
    <row r="31" spans="1:12">
      <c r="A31" s="31" t="str">
        <f t="shared" si="0"/>
        <v>女子３・４年生メドレーリレージャパン丸亀</v>
      </c>
      <c r="B31" s="34">
        <v>125</v>
      </c>
      <c r="C31" s="34">
        <v>39</v>
      </c>
      <c r="D31" s="35" t="s">
        <v>164</v>
      </c>
      <c r="E31" s="35" t="s">
        <v>169</v>
      </c>
      <c r="F31" s="35" t="s">
        <v>166</v>
      </c>
      <c r="G31" s="35" t="s">
        <v>167</v>
      </c>
      <c r="H31" s="34">
        <v>3</v>
      </c>
      <c r="I31" s="34">
        <v>1</v>
      </c>
      <c r="J31" s="35" t="s">
        <v>56</v>
      </c>
      <c r="K31" s="34">
        <v>16</v>
      </c>
      <c r="L31" s="35" t="s">
        <v>2499</v>
      </c>
    </row>
    <row r="32" spans="1:12">
      <c r="A32" s="31" t="str">
        <f t="shared" si="0"/>
        <v>女子３・４年生メドレーリレーフィッタ松山</v>
      </c>
      <c r="B32" s="34">
        <v>125</v>
      </c>
      <c r="C32" s="34">
        <v>39</v>
      </c>
      <c r="D32" s="35" t="s">
        <v>164</v>
      </c>
      <c r="E32" s="35" t="s">
        <v>169</v>
      </c>
      <c r="F32" s="35" t="s">
        <v>166</v>
      </c>
      <c r="G32" s="35" t="s">
        <v>167</v>
      </c>
      <c r="H32" s="34">
        <v>3</v>
      </c>
      <c r="I32" s="34">
        <v>2</v>
      </c>
      <c r="J32" s="35" t="s">
        <v>106</v>
      </c>
      <c r="K32" s="34">
        <v>139</v>
      </c>
      <c r="L32" s="35" t="s">
        <v>2499</v>
      </c>
    </row>
    <row r="33" spans="1:12">
      <c r="A33" s="31" t="str">
        <f t="shared" si="0"/>
        <v>女子３・４年生メドレーリレーみかづきＳＳ</v>
      </c>
      <c r="B33" s="34">
        <v>125</v>
      </c>
      <c r="C33" s="34">
        <v>39</v>
      </c>
      <c r="D33" s="35" t="s">
        <v>164</v>
      </c>
      <c r="E33" s="35" t="s">
        <v>169</v>
      </c>
      <c r="F33" s="35" t="s">
        <v>166</v>
      </c>
      <c r="G33" s="35" t="s">
        <v>167</v>
      </c>
      <c r="H33" s="34">
        <v>3</v>
      </c>
      <c r="I33" s="34">
        <v>3</v>
      </c>
      <c r="J33" s="35" t="s">
        <v>130</v>
      </c>
      <c r="K33" s="34">
        <v>162</v>
      </c>
      <c r="L33" s="35" t="s">
        <v>2499</v>
      </c>
    </row>
    <row r="34" spans="1:12">
      <c r="A34" s="31" t="str">
        <f t="shared" ref="A34:A65" si="1">D34&amp;E34&amp;F34&amp;J34</f>
        <v>女子３・４年生メドレーリレー坂出伊藤ＳＳ</v>
      </c>
      <c r="B34" s="34">
        <v>125</v>
      </c>
      <c r="C34" s="34">
        <v>39</v>
      </c>
      <c r="D34" s="35" t="s">
        <v>164</v>
      </c>
      <c r="E34" s="35" t="s">
        <v>169</v>
      </c>
      <c r="F34" s="35" t="s">
        <v>166</v>
      </c>
      <c r="G34" s="35" t="s">
        <v>167</v>
      </c>
      <c r="H34" s="34">
        <v>3</v>
      </c>
      <c r="I34" s="34">
        <v>4</v>
      </c>
      <c r="J34" s="35" t="s">
        <v>62</v>
      </c>
      <c r="K34" s="34">
        <v>40</v>
      </c>
      <c r="L34" s="35" t="s">
        <v>2499</v>
      </c>
    </row>
    <row r="35" spans="1:12">
      <c r="A35" s="31" t="str">
        <f t="shared" si="1"/>
        <v>女子３・４年生メドレーリレーハッピー阿南</v>
      </c>
      <c r="B35" s="34">
        <v>125</v>
      </c>
      <c r="C35" s="34">
        <v>39</v>
      </c>
      <c r="D35" s="35" t="s">
        <v>164</v>
      </c>
      <c r="E35" s="35" t="s">
        <v>169</v>
      </c>
      <c r="F35" s="35" t="s">
        <v>166</v>
      </c>
      <c r="G35" s="35" t="s">
        <v>167</v>
      </c>
      <c r="H35" s="34">
        <v>3</v>
      </c>
      <c r="I35" s="34">
        <v>5</v>
      </c>
      <c r="J35" s="35" t="s">
        <v>76</v>
      </c>
      <c r="K35" s="34">
        <v>69</v>
      </c>
      <c r="L35" s="35" t="s">
        <v>2499</v>
      </c>
    </row>
    <row r="36" spans="1:12">
      <c r="A36" s="31" t="str">
        <f t="shared" si="1"/>
        <v>女子３・４年生メドレーリレー伊藤ＳＳ</v>
      </c>
      <c r="B36" s="34">
        <v>125</v>
      </c>
      <c r="C36" s="34">
        <v>39</v>
      </c>
      <c r="D36" s="35" t="s">
        <v>164</v>
      </c>
      <c r="E36" s="35" t="s">
        <v>169</v>
      </c>
      <c r="F36" s="35" t="s">
        <v>166</v>
      </c>
      <c r="G36" s="35" t="s">
        <v>167</v>
      </c>
      <c r="H36" s="34">
        <v>3</v>
      </c>
      <c r="I36" s="34">
        <v>6</v>
      </c>
      <c r="J36" s="35" t="s">
        <v>60</v>
      </c>
      <c r="K36" s="34">
        <v>36</v>
      </c>
      <c r="L36" s="35" t="s">
        <v>2499</v>
      </c>
    </row>
    <row r="37" spans="1:12">
      <c r="A37" s="31" t="str">
        <f t="shared" si="1"/>
        <v>女子３・４年生メドレーリレーファイブテン</v>
      </c>
      <c r="B37" s="34">
        <v>125</v>
      </c>
      <c r="C37" s="34">
        <v>39</v>
      </c>
      <c r="D37" s="35" t="s">
        <v>164</v>
      </c>
      <c r="E37" s="35" t="s">
        <v>169</v>
      </c>
      <c r="F37" s="35" t="s">
        <v>166</v>
      </c>
      <c r="G37" s="35" t="s">
        <v>167</v>
      </c>
      <c r="H37" s="34">
        <v>3</v>
      </c>
      <c r="I37" s="34">
        <v>7</v>
      </c>
      <c r="J37" s="35" t="s">
        <v>98</v>
      </c>
      <c r="K37" s="34">
        <v>128</v>
      </c>
      <c r="L37" s="35" t="s">
        <v>2499</v>
      </c>
    </row>
    <row r="38" spans="1:12">
      <c r="A38" s="31" t="str">
        <f t="shared" si="1"/>
        <v>女子３・４年生メドレーリレーＪＳＳ高知</v>
      </c>
      <c r="B38" s="34">
        <v>125</v>
      </c>
      <c r="C38" s="34">
        <v>39</v>
      </c>
      <c r="D38" s="35" t="s">
        <v>164</v>
      </c>
      <c r="E38" s="35" t="s">
        <v>169</v>
      </c>
      <c r="F38" s="35" t="s">
        <v>166</v>
      </c>
      <c r="G38" s="35" t="s">
        <v>167</v>
      </c>
      <c r="H38" s="34">
        <v>3</v>
      </c>
      <c r="I38" s="34">
        <v>8</v>
      </c>
      <c r="J38" s="35" t="s">
        <v>132</v>
      </c>
      <c r="K38" s="34">
        <v>168</v>
      </c>
      <c r="L38" s="35" t="s">
        <v>2499</v>
      </c>
    </row>
    <row r="39" spans="1:12">
      <c r="A39" s="31" t="str">
        <f t="shared" si="1"/>
        <v>男子３・４年生メドレーリレーファイブテン</v>
      </c>
      <c r="B39" s="34">
        <v>125</v>
      </c>
      <c r="C39" s="34">
        <v>40</v>
      </c>
      <c r="D39" s="35" t="s">
        <v>168</v>
      </c>
      <c r="E39" s="35" t="s">
        <v>169</v>
      </c>
      <c r="F39" s="35" t="s">
        <v>166</v>
      </c>
      <c r="G39" s="35" t="s">
        <v>167</v>
      </c>
      <c r="H39" s="34">
        <v>1</v>
      </c>
      <c r="I39" s="34">
        <v>2</v>
      </c>
      <c r="J39" s="35" t="s">
        <v>98</v>
      </c>
      <c r="K39" s="34">
        <v>121</v>
      </c>
      <c r="L39" s="35" t="s">
        <v>2499</v>
      </c>
    </row>
    <row r="40" spans="1:12">
      <c r="A40" s="31" t="str">
        <f t="shared" si="1"/>
        <v>男子３・４年生メドレーリレー伊藤ＳＳ</v>
      </c>
      <c r="B40" s="34">
        <v>125</v>
      </c>
      <c r="C40" s="34">
        <v>40</v>
      </c>
      <c r="D40" s="35" t="s">
        <v>168</v>
      </c>
      <c r="E40" s="35" t="s">
        <v>169</v>
      </c>
      <c r="F40" s="35" t="s">
        <v>166</v>
      </c>
      <c r="G40" s="35" t="s">
        <v>167</v>
      </c>
      <c r="H40" s="34">
        <v>1</v>
      </c>
      <c r="I40" s="34">
        <v>3</v>
      </c>
      <c r="J40" s="35" t="s">
        <v>60</v>
      </c>
      <c r="K40" s="34">
        <v>30</v>
      </c>
      <c r="L40" s="35" t="s">
        <v>2499</v>
      </c>
    </row>
    <row r="41" spans="1:12">
      <c r="A41" s="31" t="str">
        <f t="shared" si="1"/>
        <v>男子３・４年生メドレーリレーハッピーＳＳ</v>
      </c>
      <c r="B41" s="34">
        <v>125</v>
      </c>
      <c r="C41" s="34">
        <v>40</v>
      </c>
      <c r="D41" s="35" t="s">
        <v>168</v>
      </c>
      <c r="E41" s="35" t="s">
        <v>169</v>
      </c>
      <c r="F41" s="35" t="s">
        <v>166</v>
      </c>
      <c r="G41" s="35" t="s">
        <v>167</v>
      </c>
      <c r="H41" s="34">
        <v>1</v>
      </c>
      <c r="I41" s="34">
        <v>4</v>
      </c>
      <c r="J41" s="35" t="s">
        <v>74</v>
      </c>
      <c r="K41" s="34">
        <v>63</v>
      </c>
      <c r="L41" s="35" t="s">
        <v>2499</v>
      </c>
    </row>
    <row r="42" spans="1:12">
      <c r="A42" s="31" t="str">
        <f t="shared" si="1"/>
        <v>男子３・４年生メドレーリレーハッピー鴨島</v>
      </c>
      <c r="B42" s="34">
        <v>125</v>
      </c>
      <c r="C42" s="34">
        <v>40</v>
      </c>
      <c r="D42" s="35" t="s">
        <v>168</v>
      </c>
      <c r="E42" s="35" t="s">
        <v>169</v>
      </c>
      <c r="F42" s="35" t="s">
        <v>166</v>
      </c>
      <c r="G42" s="35" t="s">
        <v>167</v>
      </c>
      <c r="H42" s="34">
        <v>1</v>
      </c>
      <c r="I42" s="34">
        <v>5</v>
      </c>
      <c r="J42" s="35" t="s">
        <v>78</v>
      </c>
      <c r="K42" s="34">
        <v>72</v>
      </c>
      <c r="L42" s="35" t="s">
        <v>2499</v>
      </c>
    </row>
    <row r="43" spans="1:12">
      <c r="A43" s="31" t="str">
        <f t="shared" si="1"/>
        <v>男子３・４年生メドレーリレーみかづきＳＳ</v>
      </c>
      <c r="B43" s="34">
        <v>125</v>
      </c>
      <c r="C43" s="34">
        <v>40</v>
      </c>
      <c r="D43" s="35" t="s">
        <v>168</v>
      </c>
      <c r="E43" s="35" t="s">
        <v>169</v>
      </c>
      <c r="F43" s="35" t="s">
        <v>166</v>
      </c>
      <c r="G43" s="35" t="s">
        <v>167</v>
      </c>
      <c r="H43" s="34">
        <v>1</v>
      </c>
      <c r="I43" s="34">
        <v>6</v>
      </c>
      <c r="J43" s="35" t="s">
        <v>130</v>
      </c>
      <c r="K43" s="34">
        <v>159</v>
      </c>
      <c r="L43" s="35" t="s">
        <v>2499</v>
      </c>
    </row>
    <row r="44" spans="1:12">
      <c r="A44" s="31" t="str">
        <f t="shared" si="1"/>
        <v>男子３・４年生メドレーリレーＯＫＳＳ</v>
      </c>
      <c r="B44" s="34">
        <v>125</v>
      </c>
      <c r="C44" s="34">
        <v>40</v>
      </c>
      <c r="D44" s="35" t="s">
        <v>168</v>
      </c>
      <c r="E44" s="35" t="s">
        <v>169</v>
      </c>
      <c r="F44" s="35" t="s">
        <v>166</v>
      </c>
      <c r="G44" s="35" t="s">
        <v>167</v>
      </c>
      <c r="H44" s="34">
        <v>1</v>
      </c>
      <c r="I44" s="34">
        <v>7</v>
      </c>
      <c r="J44" s="35" t="s">
        <v>80</v>
      </c>
      <c r="K44" s="34">
        <v>77</v>
      </c>
      <c r="L44" s="35" t="s">
        <v>2499</v>
      </c>
    </row>
    <row r="45" spans="1:12">
      <c r="A45" s="31" t="str">
        <f t="shared" si="1"/>
        <v>男子３・４年生メドレーリレージャパン三木</v>
      </c>
      <c r="B45" s="34">
        <v>125</v>
      </c>
      <c r="C45" s="34">
        <v>40</v>
      </c>
      <c r="D45" s="35" t="s">
        <v>168</v>
      </c>
      <c r="E45" s="35" t="s">
        <v>169</v>
      </c>
      <c r="F45" s="35" t="s">
        <v>166</v>
      </c>
      <c r="G45" s="35" t="s">
        <v>167</v>
      </c>
      <c r="H45" s="34">
        <v>2</v>
      </c>
      <c r="I45" s="34">
        <v>1</v>
      </c>
      <c r="J45" s="35" t="s">
        <v>68</v>
      </c>
      <c r="K45" s="34">
        <v>49</v>
      </c>
      <c r="L45" s="35" t="s">
        <v>2499</v>
      </c>
    </row>
    <row r="46" spans="1:12">
      <c r="A46" s="31" t="str">
        <f t="shared" si="1"/>
        <v>男子３・４年生メドレーリレーエリエール</v>
      </c>
      <c r="B46" s="34">
        <v>125</v>
      </c>
      <c r="C46" s="34">
        <v>40</v>
      </c>
      <c r="D46" s="35" t="s">
        <v>168</v>
      </c>
      <c r="E46" s="35" t="s">
        <v>169</v>
      </c>
      <c r="F46" s="35" t="s">
        <v>166</v>
      </c>
      <c r="G46" s="35" t="s">
        <v>167</v>
      </c>
      <c r="H46" s="34">
        <v>2</v>
      </c>
      <c r="I46" s="34">
        <v>2</v>
      </c>
      <c r="J46" s="35" t="s">
        <v>94</v>
      </c>
      <c r="K46" s="34">
        <v>109</v>
      </c>
      <c r="L46" s="35" t="s">
        <v>2499</v>
      </c>
    </row>
    <row r="47" spans="1:12">
      <c r="A47" s="31" t="str">
        <f t="shared" si="1"/>
        <v>男子３・４年生メドレーリレージャパン丸亀</v>
      </c>
      <c r="B47" s="34">
        <v>125</v>
      </c>
      <c r="C47" s="34">
        <v>40</v>
      </c>
      <c r="D47" s="35" t="s">
        <v>168</v>
      </c>
      <c r="E47" s="35" t="s">
        <v>169</v>
      </c>
      <c r="F47" s="35" t="s">
        <v>166</v>
      </c>
      <c r="G47" s="35" t="s">
        <v>167</v>
      </c>
      <c r="H47" s="34">
        <v>2</v>
      </c>
      <c r="I47" s="34">
        <v>3</v>
      </c>
      <c r="J47" s="35" t="s">
        <v>56</v>
      </c>
      <c r="K47" s="34">
        <v>11</v>
      </c>
      <c r="L47" s="35" t="s">
        <v>2499</v>
      </c>
    </row>
    <row r="48" spans="1:12">
      <c r="A48" s="31" t="str">
        <f t="shared" si="1"/>
        <v>男子３・４年生メドレーリレー坂出伊藤ＳＳ</v>
      </c>
      <c r="B48" s="34">
        <v>125</v>
      </c>
      <c r="C48" s="34">
        <v>40</v>
      </c>
      <c r="D48" s="35" t="s">
        <v>168</v>
      </c>
      <c r="E48" s="35" t="s">
        <v>169</v>
      </c>
      <c r="F48" s="35" t="s">
        <v>166</v>
      </c>
      <c r="G48" s="35" t="s">
        <v>167</v>
      </c>
      <c r="H48" s="34">
        <v>2</v>
      </c>
      <c r="I48" s="34">
        <v>4</v>
      </c>
      <c r="J48" s="35" t="s">
        <v>62</v>
      </c>
      <c r="K48" s="34">
        <v>38</v>
      </c>
      <c r="L48" s="35" t="s">
        <v>2499</v>
      </c>
    </row>
    <row r="49" spans="1:12">
      <c r="A49" s="31" t="str">
        <f t="shared" si="1"/>
        <v>男子３・４年生メドレーリレーNSP高知</v>
      </c>
      <c r="B49" s="34">
        <v>125</v>
      </c>
      <c r="C49" s="34">
        <v>40</v>
      </c>
      <c r="D49" s="35" t="s">
        <v>168</v>
      </c>
      <c r="E49" s="35" t="s">
        <v>169</v>
      </c>
      <c r="F49" s="35" t="s">
        <v>166</v>
      </c>
      <c r="G49" s="35" t="s">
        <v>167</v>
      </c>
      <c r="H49" s="34">
        <v>2</v>
      </c>
      <c r="I49" s="34">
        <v>5</v>
      </c>
      <c r="J49" s="35" t="s">
        <v>144</v>
      </c>
      <c r="K49" s="34">
        <v>181</v>
      </c>
      <c r="L49" s="35" t="s">
        <v>2499</v>
      </c>
    </row>
    <row r="50" spans="1:12">
      <c r="A50" s="31" t="str">
        <f t="shared" si="1"/>
        <v>男子３・４年生メドレーリレーハッピー阿南</v>
      </c>
      <c r="B50" s="34">
        <v>125</v>
      </c>
      <c r="C50" s="34">
        <v>40</v>
      </c>
      <c r="D50" s="35" t="s">
        <v>168</v>
      </c>
      <c r="E50" s="35" t="s">
        <v>169</v>
      </c>
      <c r="F50" s="35" t="s">
        <v>166</v>
      </c>
      <c r="G50" s="35" t="s">
        <v>167</v>
      </c>
      <c r="H50" s="34">
        <v>2</v>
      </c>
      <c r="I50" s="34">
        <v>6</v>
      </c>
      <c r="J50" s="35" t="s">
        <v>76</v>
      </c>
      <c r="K50" s="34">
        <v>66</v>
      </c>
      <c r="L50" s="35" t="s">
        <v>2499</v>
      </c>
    </row>
    <row r="51" spans="1:12">
      <c r="A51" s="31" t="str">
        <f t="shared" si="1"/>
        <v>男子３・４年生メドレーリレーZEYO_ST</v>
      </c>
      <c r="B51" s="34">
        <v>125</v>
      </c>
      <c r="C51" s="34">
        <v>40</v>
      </c>
      <c r="D51" s="35" t="s">
        <v>168</v>
      </c>
      <c r="E51" s="35" t="s">
        <v>169</v>
      </c>
      <c r="F51" s="35" t="s">
        <v>166</v>
      </c>
      <c r="G51" s="35" t="s">
        <v>167</v>
      </c>
      <c r="H51" s="34">
        <v>2</v>
      </c>
      <c r="I51" s="34">
        <v>7</v>
      </c>
      <c r="J51" s="35" t="s">
        <v>1593</v>
      </c>
      <c r="K51" s="34">
        <v>172</v>
      </c>
      <c r="L51" s="35" t="s">
        <v>2499</v>
      </c>
    </row>
    <row r="52" spans="1:12">
      <c r="A52" s="31" t="str">
        <f t="shared" si="1"/>
        <v>男子３・４年生メドレーリレーﾌｨｯﾀｴﾐﾌﾙ松前</v>
      </c>
      <c r="B52" s="34">
        <v>125</v>
      </c>
      <c r="C52" s="34">
        <v>40</v>
      </c>
      <c r="D52" s="35" t="s">
        <v>168</v>
      </c>
      <c r="E52" s="35" t="s">
        <v>169</v>
      </c>
      <c r="F52" s="35" t="s">
        <v>166</v>
      </c>
      <c r="G52" s="35" t="s">
        <v>167</v>
      </c>
      <c r="H52" s="34">
        <v>2</v>
      </c>
      <c r="I52" s="34">
        <v>8</v>
      </c>
      <c r="J52" s="35" t="s">
        <v>114</v>
      </c>
      <c r="K52" s="34">
        <v>146</v>
      </c>
      <c r="L52" s="35" t="s">
        <v>2499</v>
      </c>
    </row>
    <row r="53" spans="1:12">
      <c r="A53" s="31" t="str">
        <f t="shared" si="1"/>
        <v>女子５・６年生メドレーリレーRyuow</v>
      </c>
      <c r="B53" s="34">
        <v>125</v>
      </c>
      <c r="C53" s="34">
        <v>41</v>
      </c>
      <c r="D53" s="35" t="s">
        <v>164</v>
      </c>
      <c r="E53" s="35" t="s">
        <v>170</v>
      </c>
      <c r="F53" s="35" t="s">
        <v>166</v>
      </c>
      <c r="G53" s="35" t="s">
        <v>167</v>
      </c>
      <c r="H53" s="34">
        <v>1</v>
      </c>
      <c r="I53" s="34">
        <v>3</v>
      </c>
      <c r="J53" s="35" t="s">
        <v>110</v>
      </c>
      <c r="K53" s="34">
        <v>143</v>
      </c>
      <c r="L53" s="35" t="s">
        <v>2499</v>
      </c>
    </row>
    <row r="54" spans="1:12">
      <c r="A54" s="31" t="str">
        <f t="shared" si="1"/>
        <v>女子５・６年生メドレーリレーＷＡＭＳＳ</v>
      </c>
      <c r="B54" s="34">
        <v>125</v>
      </c>
      <c r="C54" s="34">
        <v>41</v>
      </c>
      <c r="D54" s="35" t="s">
        <v>164</v>
      </c>
      <c r="E54" s="35" t="s">
        <v>170</v>
      </c>
      <c r="F54" s="35" t="s">
        <v>166</v>
      </c>
      <c r="G54" s="35" t="s">
        <v>167</v>
      </c>
      <c r="H54" s="34">
        <v>1</v>
      </c>
      <c r="I54" s="34">
        <v>4</v>
      </c>
      <c r="J54" s="35" t="s">
        <v>72</v>
      </c>
      <c r="K54" s="34">
        <v>60</v>
      </c>
      <c r="L54" s="35" t="s">
        <v>2499</v>
      </c>
    </row>
    <row r="55" spans="1:12">
      <c r="A55" s="31" t="str">
        <f t="shared" si="1"/>
        <v>女子５・６年生メドレーリレーZEYO_ST</v>
      </c>
      <c r="B55" s="34">
        <v>125</v>
      </c>
      <c r="C55" s="34">
        <v>41</v>
      </c>
      <c r="D55" s="35" t="s">
        <v>164</v>
      </c>
      <c r="E55" s="35" t="s">
        <v>170</v>
      </c>
      <c r="F55" s="35" t="s">
        <v>166</v>
      </c>
      <c r="G55" s="35" t="s">
        <v>167</v>
      </c>
      <c r="H55" s="34">
        <v>1</v>
      </c>
      <c r="I55" s="34">
        <v>5</v>
      </c>
      <c r="J55" s="35" t="s">
        <v>1593</v>
      </c>
      <c r="K55" s="34">
        <v>176</v>
      </c>
      <c r="L55" s="35" t="s">
        <v>2499</v>
      </c>
    </row>
    <row r="56" spans="1:12">
      <c r="A56" s="31" t="str">
        <f t="shared" si="1"/>
        <v>女子５・６年生メドレーリレー中村ＳＣ</v>
      </c>
      <c r="B56" s="34">
        <v>125</v>
      </c>
      <c r="C56" s="34">
        <v>41</v>
      </c>
      <c r="D56" s="35" t="s">
        <v>164</v>
      </c>
      <c r="E56" s="35" t="s">
        <v>170</v>
      </c>
      <c r="F56" s="35" t="s">
        <v>166</v>
      </c>
      <c r="G56" s="35" t="s">
        <v>167</v>
      </c>
      <c r="H56" s="34">
        <v>2</v>
      </c>
      <c r="I56" s="34">
        <v>1</v>
      </c>
      <c r="J56" s="35" t="s">
        <v>140</v>
      </c>
      <c r="K56" s="34">
        <v>179</v>
      </c>
      <c r="L56" s="35" t="s">
        <v>2499</v>
      </c>
    </row>
    <row r="57" spans="1:12">
      <c r="A57" s="31" t="str">
        <f t="shared" si="1"/>
        <v>女子５・６年生メドレーリレーＪＳＳ高知</v>
      </c>
      <c r="B57" s="34">
        <v>125</v>
      </c>
      <c r="C57" s="34">
        <v>41</v>
      </c>
      <c r="D57" s="35" t="s">
        <v>164</v>
      </c>
      <c r="E57" s="35" t="s">
        <v>170</v>
      </c>
      <c r="F57" s="35" t="s">
        <v>166</v>
      </c>
      <c r="G57" s="35" t="s">
        <v>167</v>
      </c>
      <c r="H57" s="34">
        <v>2</v>
      </c>
      <c r="I57" s="34">
        <v>2</v>
      </c>
      <c r="J57" s="35" t="s">
        <v>132</v>
      </c>
      <c r="K57" s="34">
        <v>169</v>
      </c>
      <c r="L57" s="35" t="s">
        <v>2499</v>
      </c>
    </row>
    <row r="58" spans="1:12">
      <c r="A58" s="31" t="str">
        <f t="shared" si="1"/>
        <v>女子５・６年生メドレーリレーＯＫＳＳ</v>
      </c>
      <c r="B58" s="34">
        <v>125</v>
      </c>
      <c r="C58" s="34">
        <v>41</v>
      </c>
      <c r="D58" s="35" t="s">
        <v>164</v>
      </c>
      <c r="E58" s="35" t="s">
        <v>170</v>
      </c>
      <c r="F58" s="35" t="s">
        <v>166</v>
      </c>
      <c r="G58" s="35" t="s">
        <v>167</v>
      </c>
      <c r="H58" s="34">
        <v>2</v>
      </c>
      <c r="I58" s="34">
        <v>3</v>
      </c>
      <c r="J58" s="35" t="s">
        <v>80</v>
      </c>
      <c r="K58" s="34">
        <v>83</v>
      </c>
      <c r="L58" s="35" t="s">
        <v>2499</v>
      </c>
    </row>
    <row r="59" spans="1:12">
      <c r="A59" s="31" t="str">
        <f t="shared" si="1"/>
        <v>女子５・６年生メドレーリレーMESSA</v>
      </c>
      <c r="B59" s="34">
        <v>125</v>
      </c>
      <c r="C59" s="34">
        <v>41</v>
      </c>
      <c r="D59" s="35" t="s">
        <v>164</v>
      </c>
      <c r="E59" s="35" t="s">
        <v>170</v>
      </c>
      <c r="F59" s="35" t="s">
        <v>166</v>
      </c>
      <c r="G59" s="35" t="s">
        <v>167</v>
      </c>
      <c r="H59" s="34">
        <v>2</v>
      </c>
      <c r="I59" s="34">
        <v>4</v>
      </c>
      <c r="J59" s="35" t="s">
        <v>116</v>
      </c>
      <c r="K59" s="34">
        <v>153</v>
      </c>
      <c r="L59" s="35" t="s">
        <v>2499</v>
      </c>
    </row>
    <row r="60" spans="1:12">
      <c r="A60" s="31" t="str">
        <f t="shared" si="1"/>
        <v>女子５・６年生メドレーリレー南海ＤＣ</v>
      </c>
      <c r="B60" s="34">
        <v>125</v>
      </c>
      <c r="C60" s="34">
        <v>41</v>
      </c>
      <c r="D60" s="35" t="s">
        <v>164</v>
      </c>
      <c r="E60" s="35" t="s">
        <v>170</v>
      </c>
      <c r="F60" s="35" t="s">
        <v>166</v>
      </c>
      <c r="G60" s="35" t="s">
        <v>167</v>
      </c>
      <c r="H60" s="34">
        <v>2</v>
      </c>
      <c r="I60" s="34">
        <v>5</v>
      </c>
      <c r="J60" s="35" t="s">
        <v>92</v>
      </c>
      <c r="K60" s="34">
        <v>102</v>
      </c>
      <c r="L60" s="35" t="s">
        <v>2499</v>
      </c>
    </row>
    <row r="61" spans="1:12">
      <c r="A61" s="31" t="str">
        <f t="shared" si="1"/>
        <v>女子５・６年生メドレーリレーエリエール</v>
      </c>
      <c r="B61" s="34">
        <v>125</v>
      </c>
      <c r="C61" s="34">
        <v>41</v>
      </c>
      <c r="D61" s="35" t="s">
        <v>164</v>
      </c>
      <c r="E61" s="35" t="s">
        <v>170</v>
      </c>
      <c r="F61" s="35" t="s">
        <v>166</v>
      </c>
      <c r="G61" s="35" t="s">
        <v>167</v>
      </c>
      <c r="H61" s="34">
        <v>2</v>
      </c>
      <c r="I61" s="34">
        <v>6</v>
      </c>
      <c r="J61" s="35" t="s">
        <v>94</v>
      </c>
      <c r="K61" s="34">
        <v>115</v>
      </c>
      <c r="L61" s="35" t="s">
        <v>2499</v>
      </c>
    </row>
    <row r="62" spans="1:12">
      <c r="A62" s="31" t="str">
        <f t="shared" si="1"/>
        <v>女子５・６年生メドレーリレートビウオ川内</v>
      </c>
      <c r="B62" s="34">
        <v>125</v>
      </c>
      <c r="C62" s="34">
        <v>41</v>
      </c>
      <c r="D62" s="35" t="s">
        <v>164</v>
      </c>
      <c r="E62" s="35" t="s">
        <v>170</v>
      </c>
      <c r="F62" s="35" t="s">
        <v>166</v>
      </c>
      <c r="G62" s="35" t="s">
        <v>167</v>
      </c>
      <c r="H62" s="34">
        <v>2</v>
      </c>
      <c r="I62" s="34">
        <v>7</v>
      </c>
      <c r="J62" s="35" t="s">
        <v>86</v>
      </c>
      <c r="K62" s="34">
        <v>92</v>
      </c>
      <c r="L62" s="35" t="s">
        <v>2499</v>
      </c>
    </row>
    <row r="63" spans="1:12">
      <c r="A63" s="31" t="str">
        <f t="shared" si="1"/>
        <v>女子５・６年生メドレーリレーNSP高知</v>
      </c>
      <c r="B63" s="34">
        <v>125</v>
      </c>
      <c r="C63" s="34">
        <v>41</v>
      </c>
      <c r="D63" s="35" t="s">
        <v>164</v>
      </c>
      <c r="E63" s="35" t="s">
        <v>170</v>
      </c>
      <c r="F63" s="35" t="s">
        <v>166</v>
      </c>
      <c r="G63" s="35" t="s">
        <v>167</v>
      </c>
      <c r="H63" s="34">
        <v>2</v>
      </c>
      <c r="I63" s="34">
        <v>8</v>
      </c>
      <c r="J63" s="35" t="s">
        <v>144</v>
      </c>
      <c r="K63" s="34">
        <v>184</v>
      </c>
      <c r="L63" s="35" t="s">
        <v>2499</v>
      </c>
    </row>
    <row r="64" spans="1:12">
      <c r="A64" s="31" t="str">
        <f t="shared" si="1"/>
        <v>女子５・６年生メドレーリレーFINS栗林</v>
      </c>
      <c r="B64" s="34">
        <v>125</v>
      </c>
      <c r="C64" s="34">
        <v>41</v>
      </c>
      <c r="D64" s="35" t="s">
        <v>164</v>
      </c>
      <c r="E64" s="35" t="s">
        <v>170</v>
      </c>
      <c r="F64" s="35" t="s">
        <v>166</v>
      </c>
      <c r="G64" s="35" t="s">
        <v>167</v>
      </c>
      <c r="H64" s="34">
        <v>3</v>
      </c>
      <c r="I64" s="34">
        <v>1</v>
      </c>
      <c r="J64" s="35" t="s">
        <v>70</v>
      </c>
      <c r="K64" s="34">
        <v>56</v>
      </c>
      <c r="L64" s="35" t="s">
        <v>2499</v>
      </c>
    </row>
    <row r="65" spans="1:12">
      <c r="A65" s="31" t="str">
        <f t="shared" si="1"/>
        <v>女子５・６年生メドレーリレー石原ＳＣ</v>
      </c>
      <c r="B65" s="34">
        <v>125</v>
      </c>
      <c r="C65" s="34">
        <v>41</v>
      </c>
      <c r="D65" s="35" t="s">
        <v>164</v>
      </c>
      <c r="E65" s="35" t="s">
        <v>170</v>
      </c>
      <c r="F65" s="35" t="s">
        <v>166</v>
      </c>
      <c r="G65" s="35" t="s">
        <v>167</v>
      </c>
      <c r="H65" s="34">
        <v>3</v>
      </c>
      <c r="I65" s="34">
        <v>2</v>
      </c>
      <c r="J65" s="35" t="s">
        <v>104</v>
      </c>
      <c r="K65" s="34">
        <v>133</v>
      </c>
      <c r="L65" s="35" t="s">
        <v>2499</v>
      </c>
    </row>
    <row r="66" spans="1:12">
      <c r="A66" s="31" t="str">
        <f t="shared" ref="A66:A97" si="2">D66&amp;E66&amp;F66&amp;J66</f>
        <v>女子５・６年生メドレーリレー五百木ＳＣ</v>
      </c>
      <c r="B66" s="34">
        <v>125</v>
      </c>
      <c r="C66" s="34">
        <v>41</v>
      </c>
      <c r="D66" s="35" t="s">
        <v>164</v>
      </c>
      <c r="E66" s="35" t="s">
        <v>170</v>
      </c>
      <c r="F66" s="35" t="s">
        <v>166</v>
      </c>
      <c r="G66" s="35" t="s">
        <v>167</v>
      </c>
      <c r="H66" s="34">
        <v>3</v>
      </c>
      <c r="I66" s="34">
        <v>3</v>
      </c>
      <c r="J66" s="35" t="s">
        <v>90</v>
      </c>
      <c r="K66" s="34">
        <v>96</v>
      </c>
      <c r="L66" s="35" t="s">
        <v>2499</v>
      </c>
    </row>
    <row r="67" spans="1:12">
      <c r="A67" s="31" t="str">
        <f t="shared" si="2"/>
        <v>女子５・６年生メドレーリレーＯＫ脇町</v>
      </c>
      <c r="B67" s="34">
        <v>125</v>
      </c>
      <c r="C67" s="34">
        <v>41</v>
      </c>
      <c r="D67" s="35" t="s">
        <v>164</v>
      </c>
      <c r="E67" s="35" t="s">
        <v>170</v>
      </c>
      <c r="F67" s="35" t="s">
        <v>166</v>
      </c>
      <c r="G67" s="35" t="s">
        <v>167</v>
      </c>
      <c r="H67" s="34">
        <v>3</v>
      </c>
      <c r="I67" s="34">
        <v>4</v>
      </c>
      <c r="J67" s="35" t="s">
        <v>82</v>
      </c>
      <c r="K67" s="34">
        <v>86</v>
      </c>
      <c r="L67" s="35" t="s">
        <v>2499</v>
      </c>
    </row>
    <row r="68" spans="1:12">
      <c r="A68" s="31" t="str">
        <f t="shared" si="2"/>
        <v>女子５・６年生メドレーリレーＯＫ藍住</v>
      </c>
      <c r="B68" s="34">
        <v>125</v>
      </c>
      <c r="C68" s="34">
        <v>41</v>
      </c>
      <c r="D68" s="35" t="s">
        <v>164</v>
      </c>
      <c r="E68" s="35" t="s">
        <v>170</v>
      </c>
      <c r="F68" s="35" t="s">
        <v>166</v>
      </c>
      <c r="G68" s="35" t="s">
        <v>167</v>
      </c>
      <c r="H68" s="34">
        <v>3</v>
      </c>
      <c r="I68" s="34">
        <v>5</v>
      </c>
      <c r="J68" s="35" t="s">
        <v>84</v>
      </c>
      <c r="K68" s="34">
        <v>90</v>
      </c>
      <c r="L68" s="35" t="s">
        <v>2499</v>
      </c>
    </row>
    <row r="69" spans="1:12">
      <c r="A69" s="31" t="str">
        <f t="shared" si="2"/>
        <v>女子５・６年生メドレーリレー石原SC山越</v>
      </c>
      <c r="B69" s="34">
        <v>125</v>
      </c>
      <c r="C69" s="34">
        <v>41</v>
      </c>
      <c r="D69" s="35" t="s">
        <v>164</v>
      </c>
      <c r="E69" s="35" t="s">
        <v>170</v>
      </c>
      <c r="F69" s="35" t="s">
        <v>166</v>
      </c>
      <c r="G69" s="35" t="s">
        <v>167</v>
      </c>
      <c r="H69" s="34">
        <v>3</v>
      </c>
      <c r="I69" s="34">
        <v>6</v>
      </c>
      <c r="J69" s="35" t="s">
        <v>102</v>
      </c>
      <c r="K69" s="34">
        <v>129</v>
      </c>
      <c r="L69" s="35" t="s">
        <v>2499</v>
      </c>
    </row>
    <row r="70" spans="1:12">
      <c r="A70" s="31" t="str">
        <f t="shared" si="2"/>
        <v>女子５・６年生メドレーリレージャパン観</v>
      </c>
      <c r="B70" s="34">
        <v>125</v>
      </c>
      <c r="C70" s="34">
        <v>41</v>
      </c>
      <c r="D70" s="35" t="s">
        <v>164</v>
      </c>
      <c r="E70" s="35" t="s">
        <v>170</v>
      </c>
      <c r="F70" s="35" t="s">
        <v>166</v>
      </c>
      <c r="G70" s="35" t="s">
        <v>167</v>
      </c>
      <c r="H70" s="34">
        <v>3</v>
      </c>
      <c r="I70" s="34">
        <v>7</v>
      </c>
      <c r="J70" s="35" t="s">
        <v>58</v>
      </c>
      <c r="K70" s="34">
        <v>23</v>
      </c>
      <c r="L70" s="35" t="s">
        <v>2499</v>
      </c>
    </row>
    <row r="71" spans="1:12">
      <c r="A71" s="31" t="str">
        <f t="shared" si="2"/>
        <v>女子５・６年生メドレーリレージャパン高松</v>
      </c>
      <c r="B71" s="34">
        <v>125</v>
      </c>
      <c r="C71" s="34">
        <v>41</v>
      </c>
      <c r="D71" s="35" t="s">
        <v>164</v>
      </c>
      <c r="E71" s="35" t="s">
        <v>170</v>
      </c>
      <c r="F71" s="35" t="s">
        <v>166</v>
      </c>
      <c r="G71" s="35" t="s">
        <v>167</v>
      </c>
      <c r="H71" s="34">
        <v>3</v>
      </c>
      <c r="I71" s="34">
        <v>8</v>
      </c>
      <c r="J71" s="35" t="s">
        <v>54</v>
      </c>
      <c r="K71" s="34">
        <v>6</v>
      </c>
      <c r="L71" s="35" t="s">
        <v>2499</v>
      </c>
    </row>
    <row r="72" spans="1:12">
      <c r="A72" s="31" t="str">
        <f t="shared" si="2"/>
        <v>女子５・６年生メドレーリレーファイブテン</v>
      </c>
      <c r="B72" s="34">
        <v>125</v>
      </c>
      <c r="C72" s="34">
        <v>41</v>
      </c>
      <c r="D72" s="35" t="s">
        <v>164</v>
      </c>
      <c r="E72" s="35" t="s">
        <v>170</v>
      </c>
      <c r="F72" s="35" t="s">
        <v>166</v>
      </c>
      <c r="G72" s="35" t="s">
        <v>167</v>
      </c>
      <c r="H72" s="34">
        <v>4</v>
      </c>
      <c r="I72" s="34">
        <v>1</v>
      </c>
      <c r="J72" s="35" t="s">
        <v>98</v>
      </c>
      <c r="K72" s="34">
        <v>127</v>
      </c>
      <c r="L72" s="35" t="s">
        <v>2499</v>
      </c>
    </row>
    <row r="73" spans="1:12">
      <c r="A73" s="31" t="str">
        <f t="shared" si="2"/>
        <v>女子５・６年生メドレーリレージャパン丸亀</v>
      </c>
      <c r="B73" s="34">
        <v>125</v>
      </c>
      <c r="C73" s="34">
        <v>41</v>
      </c>
      <c r="D73" s="35" t="s">
        <v>164</v>
      </c>
      <c r="E73" s="35" t="s">
        <v>170</v>
      </c>
      <c r="F73" s="35" t="s">
        <v>166</v>
      </c>
      <c r="G73" s="35" t="s">
        <v>167</v>
      </c>
      <c r="H73" s="34">
        <v>4</v>
      </c>
      <c r="I73" s="34">
        <v>2</v>
      </c>
      <c r="J73" s="35" t="s">
        <v>56</v>
      </c>
      <c r="K73" s="34">
        <v>18</v>
      </c>
      <c r="L73" s="35" t="s">
        <v>2499</v>
      </c>
    </row>
    <row r="74" spans="1:12">
      <c r="A74" s="31" t="str">
        <f t="shared" si="2"/>
        <v>女子５・６年生メドレーリレーハッピー阿南</v>
      </c>
      <c r="B74" s="34">
        <v>125</v>
      </c>
      <c r="C74" s="34">
        <v>41</v>
      </c>
      <c r="D74" s="35" t="s">
        <v>164</v>
      </c>
      <c r="E74" s="35" t="s">
        <v>170</v>
      </c>
      <c r="F74" s="35" t="s">
        <v>166</v>
      </c>
      <c r="G74" s="35" t="s">
        <v>167</v>
      </c>
      <c r="H74" s="34">
        <v>4</v>
      </c>
      <c r="I74" s="34">
        <v>3</v>
      </c>
      <c r="J74" s="35" t="s">
        <v>76</v>
      </c>
      <c r="K74" s="34">
        <v>70</v>
      </c>
      <c r="L74" s="35" t="s">
        <v>2499</v>
      </c>
    </row>
    <row r="75" spans="1:12">
      <c r="A75" s="31" t="str">
        <f t="shared" si="2"/>
        <v>女子５・６年生メドレーリレー伊藤ＳＳ</v>
      </c>
      <c r="B75" s="34">
        <v>125</v>
      </c>
      <c r="C75" s="34">
        <v>41</v>
      </c>
      <c r="D75" s="35" t="s">
        <v>164</v>
      </c>
      <c r="E75" s="35" t="s">
        <v>170</v>
      </c>
      <c r="F75" s="35" t="s">
        <v>166</v>
      </c>
      <c r="G75" s="35" t="s">
        <v>167</v>
      </c>
      <c r="H75" s="34">
        <v>4</v>
      </c>
      <c r="I75" s="34">
        <v>4</v>
      </c>
      <c r="J75" s="35" t="s">
        <v>60</v>
      </c>
      <c r="K75" s="34">
        <v>34</v>
      </c>
      <c r="L75" s="35" t="s">
        <v>2499</v>
      </c>
    </row>
    <row r="76" spans="1:12">
      <c r="A76" s="31" t="str">
        <f t="shared" si="2"/>
        <v>女子５・６年生メドレーリレージャパン三木</v>
      </c>
      <c r="B76" s="34">
        <v>125</v>
      </c>
      <c r="C76" s="34">
        <v>41</v>
      </c>
      <c r="D76" s="35" t="s">
        <v>164</v>
      </c>
      <c r="E76" s="35" t="s">
        <v>170</v>
      </c>
      <c r="F76" s="35" t="s">
        <v>166</v>
      </c>
      <c r="G76" s="35" t="s">
        <v>167</v>
      </c>
      <c r="H76" s="34">
        <v>4</v>
      </c>
      <c r="I76" s="34">
        <v>5</v>
      </c>
      <c r="J76" s="35" t="s">
        <v>68</v>
      </c>
      <c r="K76" s="34">
        <v>53</v>
      </c>
      <c r="L76" s="35" t="s">
        <v>2499</v>
      </c>
    </row>
    <row r="77" spans="1:12">
      <c r="A77" s="31" t="str">
        <f t="shared" si="2"/>
        <v>女子５・６年生メドレーリレーみかづきＳＳ</v>
      </c>
      <c r="B77" s="34">
        <v>125</v>
      </c>
      <c r="C77" s="34">
        <v>41</v>
      </c>
      <c r="D77" s="35" t="s">
        <v>164</v>
      </c>
      <c r="E77" s="35" t="s">
        <v>170</v>
      </c>
      <c r="F77" s="35" t="s">
        <v>166</v>
      </c>
      <c r="G77" s="35" t="s">
        <v>167</v>
      </c>
      <c r="H77" s="34">
        <v>4</v>
      </c>
      <c r="I77" s="34">
        <v>6</v>
      </c>
      <c r="J77" s="35" t="s">
        <v>130</v>
      </c>
      <c r="K77" s="34">
        <v>163</v>
      </c>
      <c r="L77" s="35" t="s">
        <v>2499</v>
      </c>
    </row>
    <row r="78" spans="1:12">
      <c r="A78" s="31" t="str">
        <f t="shared" si="2"/>
        <v>女子５・６年生メドレーリレーﾌｨｯﾀｴﾐﾌﾙ松前</v>
      </c>
      <c r="B78" s="34">
        <v>125</v>
      </c>
      <c r="C78" s="34">
        <v>41</v>
      </c>
      <c r="D78" s="35" t="s">
        <v>164</v>
      </c>
      <c r="E78" s="35" t="s">
        <v>170</v>
      </c>
      <c r="F78" s="35" t="s">
        <v>166</v>
      </c>
      <c r="G78" s="35" t="s">
        <v>167</v>
      </c>
      <c r="H78" s="34">
        <v>4</v>
      </c>
      <c r="I78" s="34">
        <v>7</v>
      </c>
      <c r="J78" s="35" t="s">
        <v>114</v>
      </c>
      <c r="K78" s="34">
        <v>151</v>
      </c>
      <c r="L78" s="35" t="s">
        <v>2499</v>
      </c>
    </row>
    <row r="79" spans="1:12">
      <c r="A79" s="31" t="str">
        <f t="shared" si="2"/>
        <v>女子５・６年生メドレーリレーサンダーＳＳ</v>
      </c>
      <c r="B79" s="34">
        <v>125</v>
      </c>
      <c r="C79" s="34">
        <v>41</v>
      </c>
      <c r="D79" s="35" t="s">
        <v>164</v>
      </c>
      <c r="E79" s="35" t="s">
        <v>170</v>
      </c>
      <c r="F79" s="35" t="s">
        <v>166</v>
      </c>
      <c r="G79" s="35" t="s">
        <v>167</v>
      </c>
      <c r="H79" s="34">
        <v>4</v>
      </c>
      <c r="I79" s="34">
        <v>8</v>
      </c>
      <c r="J79" s="35" t="s">
        <v>64</v>
      </c>
      <c r="K79" s="34">
        <v>42</v>
      </c>
      <c r="L79" s="35" t="s">
        <v>2499</v>
      </c>
    </row>
    <row r="80" spans="1:12">
      <c r="A80" s="31" t="str">
        <f t="shared" si="2"/>
        <v>男子５・６年生メドレーリレーハッピーＳＳ</v>
      </c>
      <c r="B80" s="34">
        <v>125</v>
      </c>
      <c r="C80" s="34">
        <v>42</v>
      </c>
      <c r="D80" s="35" t="s">
        <v>168</v>
      </c>
      <c r="E80" s="35" t="s">
        <v>170</v>
      </c>
      <c r="F80" s="35" t="s">
        <v>166</v>
      </c>
      <c r="G80" s="35" t="s">
        <v>167</v>
      </c>
      <c r="H80" s="34">
        <v>1</v>
      </c>
      <c r="I80" s="34">
        <v>1</v>
      </c>
      <c r="J80" s="35" t="s">
        <v>74</v>
      </c>
      <c r="K80" s="34">
        <v>64</v>
      </c>
      <c r="L80" s="35" t="s">
        <v>2499</v>
      </c>
    </row>
    <row r="81" spans="1:12">
      <c r="A81" s="31" t="str">
        <f t="shared" si="2"/>
        <v>男子５・６年生メドレーリレーＯＫＳＳ</v>
      </c>
      <c r="B81" s="34">
        <v>125</v>
      </c>
      <c r="C81" s="34">
        <v>42</v>
      </c>
      <c r="D81" s="35" t="s">
        <v>168</v>
      </c>
      <c r="E81" s="35" t="s">
        <v>170</v>
      </c>
      <c r="F81" s="35" t="s">
        <v>166</v>
      </c>
      <c r="G81" s="35" t="s">
        <v>167</v>
      </c>
      <c r="H81" s="34">
        <v>1</v>
      </c>
      <c r="I81" s="34">
        <v>2</v>
      </c>
      <c r="J81" s="35" t="s">
        <v>80</v>
      </c>
      <c r="K81" s="34">
        <v>78</v>
      </c>
      <c r="L81" s="35" t="s">
        <v>2499</v>
      </c>
    </row>
    <row r="82" spans="1:12">
      <c r="A82" s="31" t="str">
        <f t="shared" si="2"/>
        <v>男子５・６年生メドレーリレー五百木ＳＣ</v>
      </c>
      <c r="B82" s="34">
        <v>125</v>
      </c>
      <c r="C82" s="34">
        <v>42</v>
      </c>
      <c r="D82" s="35" t="s">
        <v>168</v>
      </c>
      <c r="E82" s="35" t="s">
        <v>170</v>
      </c>
      <c r="F82" s="35" t="s">
        <v>166</v>
      </c>
      <c r="G82" s="35" t="s">
        <v>167</v>
      </c>
      <c r="H82" s="34">
        <v>1</v>
      </c>
      <c r="I82" s="34">
        <v>3</v>
      </c>
      <c r="J82" s="35" t="s">
        <v>90</v>
      </c>
      <c r="K82" s="34">
        <v>94</v>
      </c>
      <c r="L82" s="35" t="s">
        <v>2499</v>
      </c>
    </row>
    <row r="83" spans="1:12">
      <c r="A83" s="31" t="str">
        <f t="shared" si="2"/>
        <v>男子５・６年生メドレーリレーJSSセンコー</v>
      </c>
      <c r="B83" s="34">
        <v>125</v>
      </c>
      <c r="C83" s="34">
        <v>42</v>
      </c>
      <c r="D83" s="35" t="s">
        <v>168</v>
      </c>
      <c r="E83" s="35" t="s">
        <v>170</v>
      </c>
      <c r="F83" s="35" t="s">
        <v>166</v>
      </c>
      <c r="G83" s="35" t="s">
        <v>167</v>
      </c>
      <c r="H83" s="34">
        <v>1</v>
      </c>
      <c r="I83" s="34">
        <v>4</v>
      </c>
      <c r="J83" s="35" t="s">
        <v>66</v>
      </c>
      <c r="K83" s="34">
        <v>44</v>
      </c>
      <c r="L83" s="35" t="s">
        <v>2499</v>
      </c>
    </row>
    <row r="84" spans="1:12">
      <c r="A84" s="31" t="str">
        <f t="shared" si="2"/>
        <v>男子５・６年生メドレーリレーエリエール</v>
      </c>
      <c r="B84" s="34">
        <v>125</v>
      </c>
      <c r="C84" s="34">
        <v>42</v>
      </c>
      <c r="D84" s="35" t="s">
        <v>168</v>
      </c>
      <c r="E84" s="35" t="s">
        <v>170</v>
      </c>
      <c r="F84" s="35" t="s">
        <v>166</v>
      </c>
      <c r="G84" s="35" t="s">
        <v>167</v>
      </c>
      <c r="H84" s="34">
        <v>1</v>
      </c>
      <c r="I84" s="34">
        <v>5</v>
      </c>
      <c r="J84" s="35" t="s">
        <v>94</v>
      </c>
      <c r="K84" s="34">
        <v>108</v>
      </c>
      <c r="L84" s="35" t="s">
        <v>2499</v>
      </c>
    </row>
    <row r="85" spans="1:12">
      <c r="A85" s="31" t="str">
        <f t="shared" si="2"/>
        <v>男子５・６年生メドレーリレーＯＫ藍住</v>
      </c>
      <c r="B85" s="34">
        <v>125</v>
      </c>
      <c r="C85" s="34">
        <v>42</v>
      </c>
      <c r="D85" s="35" t="s">
        <v>168</v>
      </c>
      <c r="E85" s="35" t="s">
        <v>170</v>
      </c>
      <c r="F85" s="35" t="s">
        <v>166</v>
      </c>
      <c r="G85" s="35" t="s">
        <v>167</v>
      </c>
      <c r="H85" s="34">
        <v>1</v>
      </c>
      <c r="I85" s="34">
        <v>6</v>
      </c>
      <c r="J85" s="35" t="s">
        <v>84</v>
      </c>
      <c r="K85" s="34">
        <v>88</v>
      </c>
      <c r="L85" s="35" t="s">
        <v>2499</v>
      </c>
    </row>
    <row r="86" spans="1:12">
      <c r="A86" s="31" t="str">
        <f t="shared" si="2"/>
        <v>男子５・６年生メドレーリレー南海ＤＣ</v>
      </c>
      <c r="B86" s="34">
        <v>125</v>
      </c>
      <c r="C86" s="34">
        <v>42</v>
      </c>
      <c r="D86" s="35" t="s">
        <v>168</v>
      </c>
      <c r="E86" s="35" t="s">
        <v>170</v>
      </c>
      <c r="F86" s="35" t="s">
        <v>166</v>
      </c>
      <c r="G86" s="35" t="s">
        <v>167</v>
      </c>
      <c r="H86" s="34">
        <v>1</v>
      </c>
      <c r="I86" s="34">
        <v>7</v>
      </c>
      <c r="J86" s="35" t="s">
        <v>92</v>
      </c>
      <c r="K86" s="34">
        <v>98</v>
      </c>
      <c r="L86" s="35" t="s">
        <v>2499</v>
      </c>
    </row>
    <row r="87" spans="1:12">
      <c r="A87" s="31" t="str">
        <f t="shared" si="2"/>
        <v>男子５・６年生メドレーリレーﾌｨｯﾀｴﾐﾌﾙ松前</v>
      </c>
      <c r="B87" s="34">
        <v>125</v>
      </c>
      <c r="C87" s="34">
        <v>42</v>
      </c>
      <c r="D87" s="35" t="s">
        <v>168</v>
      </c>
      <c r="E87" s="35" t="s">
        <v>170</v>
      </c>
      <c r="F87" s="35" t="s">
        <v>166</v>
      </c>
      <c r="G87" s="35" t="s">
        <v>167</v>
      </c>
      <c r="H87" s="34">
        <v>2</v>
      </c>
      <c r="I87" s="34">
        <v>1</v>
      </c>
      <c r="J87" s="35" t="s">
        <v>114</v>
      </c>
      <c r="K87" s="34">
        <v>147</v>
      </c>
      <c r="L87" s="35" t="s">
        <v>2499</v>
      </c>
    </row>
    <row r="88" spans="1:12">
      <c r="A88" s="31" t="str">
        <f t="shared" si="2"/>
        <v>男子５・６年生メドレーリレージャパン三木</v>
      </c>
      <c r="B88" s="34">
        <v>125</v>
      </c>
      <c r="C88" s="34">
        <v>42</v>
      </c>
      <c r="D88" s="35" t="s">
        <v>168</v>
      </c>
      <c r="E88" s="35" t="s">
        <v>170</v>
      </c>
      <c r="F88" s="35" t="s">
        <v>166</v>
      </c>
      <c r="G88" s="35" t="s">
        <v>167</v>
      </c>
      <c r="H88" s="34">
        <v>2</v>
      </c>
      <c r="I88" s="34">
        <v>2</v>
      </c>
      <c r="J88" s="35" t="s">
        <v>68</v>
      </c>
      <c r="K88" s="34">
        <v>50</v>
      </c>
      <c r="L88" s="35" t="s">
        <v>2499</v>
      </c>
    </row>
    <row r="89" spans="1:12">
      <c r="A89" s="31" t="str">
        <f t="shared" si="2"/>
        <v>男子５・６年生メドレーリレーファイブテン</v>
      </c>
      <c r="B89" s="34">
        <v>125</v>
      </c>
      <c r="C89" s="34">
        <v>42</v>
      </c>
      <c r="D89" s="35" t="s">
        <v>168</v>
      </c>
      <c r="E89" s="35" t="s">
        <v>170</v>
      </c>
      <c r="F89" s="35" t="s">
        <v>166</v>
      </c>
      <c r="G89" s="35" t="s">
        <v>167</v>
      </c>
      <c r="H89" s="34">
        <v>2</v>
      </c>
      <c r="I89" s="34">
        <v>3</v>
      </c>
      <c r="J89" s="35" t="s">
        <v>98</v>
      </c>
      <c r="K89" s="34">
        <v>120</v>
      </c>
      <c r="L89" s="35" t="s">
        <v>2499</v>
      </c>
    </row>
    <row r="90" spans="1:12">
      <c r="A90" s="31" t="str">
        <f t="shared" si="2"/>
        <v>男子５・６年生メドレーリレーフィッタ松山</v>
      </c>
      <c r="B90" s="34">
        <v>125</v>
      </c>
      <c r="C90" s="34">
        <v>42</v>
      </c>
      <c r="D90" s="35" t="s">
        <v>168</v>
      </c>
      <c r="E90" s="35" t="s">
        <v>170</v>
      </c>
      <c r="F90" s="35" t="s">
        <v>166</v>
      </c>
      <c r="G90" s="35" t="s">
        <v>167</v>
      </c>
      <c r="H90" s="34">
        <v>2</v>
      </c>
      <c r="I90" s="34">
        <v>4</v>
      </c>
      <c r="J90" s="35" t="s">
        <v>106</v>
      </c>
      <c r="K90" s="34">
        <v>136</v>
      </c>
      <c r="L90" s="35" t="s">
        <v>2499</v>
      </c>
    </row>
    <row r="91" spans="1:12">
      <c r="A91" s="31" t="str">
        <f t="shared" si="2"/>
        <v>男子５・６年生メドレーリレーZEYO_ST</v>
      </c>
      <c r="B91" s="34">
        <v>125</v>
      </c>
      <c r="C91" s="34">
        <v>42</v>
      </c>
      <c r="D91" s="35" t="s">
        <v>168</v>
      </c>
      <c r="E91" s="35" t="s">
        <v>170</v>
      </c>
      <c r="F91" s="35" t="s">
        <v>166</v>
      </c>
      <c r="G91" s="35" t="s">
        <v>167</v>
      </c>
      <c r="H91" s="34">
        <v>2</v>
      </c>
      <c r="I91" s="34">
        <v>5</v>
      </c>
      <c r="J91" s="35" t="s">
        <v>1593</v>
      </c>
      <c r="K91" s="34">
        <v>173</v>
      </c>
      <c r="L91" s="35" t="s">
        <v>2499</v>
      </c>
    </row>
    <row r="92" spans="1:12">
      <c r="A92" s="31" t="str">
        <f t="shared" si="2"/>
        <v>男子５・６年生メドレーリレージャパン丸亀</v>
      </c>
      <c r="B92" s="34">
        <v>125</v>
      </c>
      <c r="C92" s="34">
        <v>42</v>
      </c>
      <c r="D92" s="35" t="s">
        <v>168</v>
      </c>
      <c r="E92" s="35" t="s">
        <v>170</v>
      </c>
      <c r="F92" s="35" t="s">
        <v>166</v>
      </c>
      <c r="G92" s="35" t="s">
        <v>167</v>
      </c>
      <c r="H92" s="34">
        <v>2</v>
      </c>
      <c r="I92" s="34">
        <v>6</v>
      </c>
      <c r="J92" s="35" t="s">
        <v>56</v>
      </c>
      <c r="K92" s="34">
        <v>10</v>
      </c>
      <c r="L92" s="35" t="s">
        <v>2499</v>
      </c>
    </row>
    <row r="93" spans="1:12">
      <c r="A93" s="31" t="str">
        <f t="shared" si="2"/>
        <v>男子５・６年生メドレーリレー伊藤ＳＳ</v>
      </c>
      <c r="B93" s="34">
        <v>125</v>
      </c>
      <c r="C93" s="34">
        <v>42</v>
      </c>
      <c r="D93" s="35" t="s">
        <v>168</v>
      </c>
      <c r="E93" s="35" t="s">
        <v>170</v>
      </c>
      <c r="F93" s="35" t="s">
        <v>166</v>
      </c>
      <c r="G93" s="35" t="s">
        <v>167</v>
      </c>
      <c r="H93" s="34">
        <v>2</v>
      </c>
      <c r="I93" s="34">
        <v>7</v>
      </c>
      <c r="J93" s="35" t="s">
        <v>60</v>
      </c>
      <c r="K93" s="34">
        <v>29</v>
      </c>
      <c r="L93" s="35" t="s">
        <v>2499</v>
      </c>
    </row>
    <row r="94" spans="1:12">
      <c r="A94" s="31" t="str">
        <f t="shared" si="2"/>
        <v>男子５・６年生メドレーリレーみかづきＳＳ</v>
      </c>
      <c r="B94" s="34">
        <v>125</v>
      </c>
      <c r="C94" s="34">
        <v>42</v>
      </c>
      <c r="D94" s="35" t="s">
        <v>168</v>
      </c>
      <c r="E94" s="35" t="s">
        <v>170</v>
      </c>
      <c r="F94" s="35" t="s">
        <v>166</v>
      </c>
      <c r="G94" s="35" t="s">
        <v>167</v>
      </c>
      <c r="H94" s="34">
        <v>2</v>
      </c>
      <c r="I94" s="34">
        <v>8</v>
      </c>
      <c r="J94" s="35" t="s">
        <v>130</v>
      </c>
      <c r="K94" s="34">
        <v>158</v>
      </c>
      <c r="L94" s="35" t="s">
        <v>2499</v>
      </c>
    </row>
    <row r="95" spans="1:12">
      <c r="A95" s="31" t="str">
        <f t="shared" si="2"/>
        <v>女子１・２年生フリーリレー伊藤ＳＳ</v>
      </c>
      <c r="B95" s="34">
        <v>125</v>
      </c>
      <c r="C95" s="34">
        <v>77</v>
      </c>
      <c r="D95" s="35" t="s">
        <v>164</v>
      </c>
      <c r="E95" s="35" t="s">
        <v>165</v>
      </c>
      <c r="F95" s="35" t="s">
        <v>171</v>
      </c>
      <c r="G95" s="35" t="s">
        <v>167</v>
      </c>
      <c r="H95" s="34">
        <v>1</v>
      </c>
      <c r="I95" s="34">
        <v>3</v>
      </c>
      <c r="J95" s="35" t="s">
        <v>60</v>
      </c>
      <c r="K95" s="34">
        <v>31</v>
      </c>
      <c r="L95" s="35" t="s">
        <v>2499</v>
      </c>
    </row>
    <row r="96" spans="1:12">
      <c r="A96" s="31" t="str">
        <f t="shared" si="2"/>
        <v>女子１・２年生フリーリレージャパン丸亀</v>
      </c>
      <c r="B96" s="34">
        <v>125</v>
      </c>
      <c r="C96" s="34">
        <v>77</v>
      </c>
      <c r="D96" s="35" t="s">
        <v>164</v>
      </c>
      <c r="E96" s="35" t="s">
        <v>165</v>
      </c>
      <c r="F96" s="35" t="s">
        <v>171</v>
      </c>
      <c r="G96" s="35" t="s">
        <v>167</v>
      </c>
      <c r="H96" s="34">
        <v>1</v>
      </c>
      <c r="I96" s="34">
        <v>4</v>
      </c>
      <c r="J96" s="35" t="s">
        <v>56</v>
      </c>
      <c r="K96" s="34">
        <v>14</v>
      </c>
      <c r="L96" s="35" t="s">
        <v>2499</v>
      </c>
    </row>
    <row r="97" spans="1:12">
      <c r="A97" s="31" t="str">
        <f t="shared" si="2"/>
        <v>女子１・２年生フリーリレーファイブテン</v>
      </c>
      <c r="B97" s="34">
        <v>125</v>
      </c>
      <c r="C97" s="34">
        <v>77</v>
      </c>
      <c r="D97" s="35" t="s">
        <v>164</v>
      </c>
      <c r="E97" s="35" t="s">
        <v>165</v>
      </c>
      <c r="F97" s="35" t="s">
        <v>171</v>
      </c>
      <c r="G97" s="35" t="s">
        <v>167</v>
      </c>
      <c r="H97" s="34">
        <v>1</v>
      </c>
      <c r="I97" s="34">
        <v>5</v>
      </c>
      <c r="J97" s="35" t="s">
        <v>98</v>
      </c>
      <c r="K97" s="34">
        <v>123</v>
      </c>
      <c r="L97" s="35" t="s">
        <v>2499</v>
      </c>
    </row>
    <row r="98" spans="1:12">
      <c r="A98" s="31" t="str">
        <f t="shared" ref="A98:A129" si="3">D98&amp;E98&amp;F98&amp;J98</f>
        <v>女子１・２年生フリーリレージャパン観</v>
      </c>
      <c r="B98" s="34">
        <v>125</v>
      </c>
      <c r="C98" s="34">
        <v>77</v>
      </c>
      <c r="D98" s="35" t="s">
        <v>164</v>
      </c>
      <c r="E98" s="35" t="s">
        <v>165</v>
      </c>
      <c r="F98" s="35" t="s">
        <v>171</v>
      </c>
      <c r="G98" s="35" t="s">
        <v>167</v>
      </c>
      <c r="H98" s="34">
        <v>2</v>
      </c>
      <c r="I98" s="34">
        <v>2</v>
      </c>
      <c r="J98" s="35" t="s">
        <v>58</v>
      </c>
      <c r="K98" s="34">
        <v>19</v>
      </c>
      <c r="L98" s="35" t="s">
        <v>2499</v>
      </c>
    </row>
    <row r="99" spans="1:12">
      <c r="A99" s="31" t="str">
        <f t="shared" si="3"/>
        <v>女子１・２年生フリーリレー石原ＳＣ</v>
      </c>
      <c r="B99" s="34">
        <v>125</v>
      </c>
      <c r="C99" s="34">
        <v>77</v>
      </c>
      <c r="D99" s="35" t="s">
        <v>164</v>
      </c>
      <c r="E99" s="35" t="s">
        <v>165</v>
      </c>
      <c r="F99" s="35" t="s">
        <v>171</v>
      </c>
      <c r="G99" s="35" t="s">
        <v>167</v>
      </c>
      <c r="H99" s="34">
        <v>2</v>
      </c>
      <c r="I99" s="34">
        <v>3</v>
      </c>
      <c r="J99" s="35" t="s">
        <v>104</v>
      </c>
      <c r="K99" s="34">
        <v>130</v>
      </c>
      <c r="L99" s="35" t="s">
        <v>2499</v>
      </c>
    </row>
    <row r="100" spans="1:12">
      <c r="A100" s="31" t="str">
        <f t="shared" si="3"/>
        <v>女子１・２年生フリーリレーＯＫＳＳ</v>
      </c>
      <c r="B100" s="34">
        <v>125</v>
      </c>
      <c r="C100" s="34">
        <v>77</v>
      </c>
      <c r="D100" s="35" t="s">
        <v>164</v>
      </c>
      <c r="E100" s="35" t="s">
        <v>165</v>
      </c>
      <c r="F100" s="35" t="s">
        <v>171</v>
      </c>
      <c r="G100" s="35" t="s">
        <v>167</v>
      </c>
      <c r="H100" s="34">
        <v>2</v>
      </c>
      <c r="I100" s="34">
        <v>4</v>
      </c>
      <c r="J100" s="35" t="s">
        <v>80</v>
      </c>
      <c r="K100" s="34">
        <v>81</v>
      </c>
      <c r="L100" s="35" t="s">
        <v>2499</v>
      </c>
    </row>
    <row r="101" spans="1:12">
      <c r="A101" s="31" t="str">
        <f t="shared" si="3"/>
        <v>女子１・２年生フリーリレーハッピー鴨島</v>
      </c>
      <c r="B101" s="34">
        <v>125</v>
      </c>
      <c r="C101" s="34">
        <v>77</v>
      </c>
      <c r="D101" s="35" t="s">
        <v>164</v>
      </c>
      <c r="E101" s="35" t="s">
        <v>165</v>
      </c>
      <c r="F101" s="35" t="s">
        <v>171</v>
      </c>
      <c r="G101" s="35" t="s">
        <v>167</v>
      </c>
      <c r="H101" s="34">
        <v>2</v>
      </c>
      <c r="I101" s="34">
        <v>5</v>
      </c>
      <c r="J101" s="35" t="s">
        <v>78</v>
      </c>
      <c r="K101" s="34">
        <v>73</v>
      </c>
      <c r="L101" s="35" t="s">
        <v>2499</v>
      </c>
    </row>
    <row r="102" spans="1:12">
      <c r="A102" s="31" t="str">
        <f t="shared" si="3"/>
        <v>女子１・２年生フリーリレー南海ＤＣ</v>
      </c>
      <c r="B102" s="34">
        <v>125</v>
      </c>
      <c r="C102" s="34">
        <v>77</v>
      </c>
      <c r="D102" s="35" t="s">
        <v>164</v>
      </c>
      <c r="E102" s="35" t="s">
        <v>165</v>
      </c>
      <c r="F102" s="35" t="s">
        <v>171</v>
      </c>
      <c r="G102" s="35" t="s">
        <v>167</v>
      </c>
      <c r="H102" s="34">
        <v>2</v>
      </c>
      <c r="I102" s="34">
        <v>6</v>
      </c>
      <c r="J102" s="35" t="s">
        <v>92</v>
      </c>
      <c r="K102" s="34">
        <v>101</v>
      </c>
      <c r="L102" s="35" t="s">
        <v>2499</v>
      </c>
    </row>
    <row r="103" spans="1:12">
      <c r="A103" s="31" t="str">
        <f t="shared" si="3"/>
        <v>女子１・２年生フリーリレーエリエール</v>
      </c>
      <c r="B103" s="34">
        <v>125</v>
      </c>
      <c r="C103" s="34">
        <v>77</v>
      </c>
      <c r="D103" s="35" t="s">
        <v>164</v>
      </c>
      <c r="E103" s="35" t="s">
        <v>165</v>
      </c>
      <c r="F103" s="35" t="s">
        <v>171</v>
      </c>
      <c r="G103" s="35" t="s">
        <v>167</v>
      </c>
      <c r="H103" s="34">
        <v>2</v>
      </c>
      <c r="I103" s="34">
        <v>7</v>
      </c>
      <c r="J103" s="35" t="s">
        <v>94</v>
      </c>
      <c r="K103" s="34">
        <v>111</v>
      </c>
      <c r="L103" s="35" t="s">
        <v>2499</v>
      </c>
    </row>
    <row r="104" spans="1:12">
      <c r="A104" s="31" t="str">
        <f t="shared" si="3"/>
        <v>男子１・２年生フリーリレーファイブテン</v>
      </c>
      <c r="B104" s="34">
        <v>125</v>
      </c>
      <c r="C104" s="34">
        <v>78</v>
      </c>
      <c r="D104" s="35" t="s">
        <v>168</v>
      </c>
      <c r="E104" s="35" t="s">
        <v>165</v>
      </c>
      <c r="F104" s="35" t="s">
        <v>171</v>
      </c>
      <c r="G104" s="35" t="s">
        <v>167</v>
      </c>
      <c r="H104" s="34">
        <v>1</v>
      </c>
      <c r="I104" s="34">
        <v>1</v>
      </c>
      <c r="J104" s="35" t="s">
        <v>98</v>
      </c>
      <c r="K104" s="34">
        <v>119</v>
      </c>
      <c r="L104" s="35" t="s">
        <v>2499</v>
      </c>
    </row>
    <row r="105" spans="1:12">
      <c r="A105" s="31" t="str">
        <f t="shared" si="3"/>
        <v>男子１・２年生フリーリレーフィッタ松山</v>
      </c>
      <c r="B105" s="34">
        <v>125</v>
      </c>
      <c r="C105" s="34">
        <v>78</v>
      </c>
      <c r="D105" s="35" t="s">
        <v>168</v>
      </c>
      <c r="E105" s="35" t="s">
        <v>165</v>
      </c>
      <c r="F105" s="35" t="s">
        <v>171</v>
      </c>
      <c r="G105" s="35" t="s">
        <v>167</v>
      </c>
      <c r="H105" s="34">
        <v>1</v>
      </c>
      <c r="I105" s="34">
        <v>2</v>
      </c>
      <c r="J105" s="35" t="s">
        <v>106</v>
      </c>
      <c r="K105" s="34">
        <v>134</v>
      </c>
      <c r="L105" s="35" t="s">
        <v>2499</v>
      </c>
    </row>
    <row r="106" spans="1:12">
      <c r="A106" s="31" t="str">
        <f t="shared" si="3"/>
        <v>男子１・２年生フリーリレージャパン丸亀</v>
      </c>
      <c r="B106" s="34">
        <v>125</v>
      </c>
      <c r="C106" s="34">
        <v>78</v>
      </c>
      <c r="D106" s="35" t="s">
        <v>168</v>
      </c>
      <c r="E106" s="35" t="s">
        <v>165</v>
      </c>
      <c r="F106" s="35" t="s">
        <v>171</v>
      </c>
      <c r="G106" s="35" t="s">
        <v>167</v>
      </c>
      <c r="H106" s="34">
        <v>1</v>
      </c>
      <c r="I106" s="34">
        <v>3</v>
      </c>
      <c r="J106" s="35" t="s">
        <v>56</v>
      </c>
      <c r="K106" s="34">
        <v>7</v>
      </c>
      <c r="L106" s="35" t="s">
        <v>2499</v>
      </c>
    </row>
    <row r="107" spans="1:12">
      <c r="A107" s="31" t="str">
        <f t="shared" si="3"/>
        <v>男子１・２年生フリーリレーＪＳＳ高知</v>
      </c>
      <c r="B107" s="34">
        <v>125</v>
      </c>
      <c r="C107" s="34">
        <v>78</v>
      </c>
      <c r="D107" s="35" t="s">
        <v>168</v>
      </c>
      <c r="E107" s="35" t="s">
        <v>165</v>
      </c>
      <c r="F107" s="35" t="s">
        <v>171</v>
      </c>
      <c r="G107" s="35" t="s">
        <v>167</v>
      </c>
      <c r="H107" s="34">
        <v>1</v>
      </c>
      <c r="I107" s="34">
        <v>4</v>
      </c>
      <c r="J107" s="35" t="s">
        <v>132</v>
      </c>
      <c r="K107" s="34">
        <v>164</v>
      </c>
      <c r="L107" s="35" t="s">
        <v>2499</v>
      </c>
    </row>
    <row r="108" spans="1:12">
      <c r="A108" s="31" t="str">
        <f t="shared" si="3"/>
        <v>男子１・２年生フリーリレーエリエール</v>
      </c>
      <c r="B108" s="34">
        <v>125</v>
      </c>
      <c r="C108" s="34">
        <v>78</v>
      </c>
      <c r="D108" s="35" t="s">
        <v>168</v>
      </c>
      <c r="E108" s="35" t="s">
        <v>165</v>
      </c>
      <c r="F108" s="35" t="s">
        <v>171</v>
      </c>
      <c r="G108" s="35" t="s">
        <v>167</v>
      </c>
      <c r="H108" s="34">
        <v>1</v>
      </c>
      <c r="I108" s="34">
        <v>5</v>
      </c>
      <c r="J108" s="35" t="s">
        <v>94</v>
      </c>
      <c r="K108" s="34">
        <v>105</v>
      </c>
      <c r="L108" s="35" t="s">
        <v>2499</v>
      </c>
    </row>
    <row r="109" spans="1:12">
      <c r="A109" s="31" t="str">
        <f t="shared" si="3"/>
        <v>男子１・２年生フリーリレージャパン三木</v>
      </c>
      <c r="B109" s="34">
        <v>125</v>
      </c>
      <c r="C109" s="34">
        <v>78</v>
      </c>
      <c r="D109" s="35" t="s">
        <v>168</v>
      </c>
      <c r="E109" s="35" t="s">
        <v>165</v>
      </c>
      <c r="F109" s="35" t="s">
        <v>171</v>
      </c>
      <c r="G109" s="35" t="s">
        <v>167</v>
      </c>
      <c r="H109" s="34">
        <v>1</v>
      </c>
      <c r="I109" s="34">
        <v>6</v>
      </c>
      <c r="J109" s="35" t="s">
        <v>68</v>
      </c>
      <c r="K109" s="34">
        <v>46</v>
      </c>
      <c r="L109" s="35" t="s">
        <v>2499</v>
      </c>
    </row>
    <row r="110" spans="1:12">
      <c r="A110" s="31" t="str">
        <f t="shared" si="3"/>
        <v>男子１・２年生フリーリレー伊藤ＳＳ</v>
      </c>
      <c r="B110" s="34">
        <v>125</v>
      </c>
      <c r="C110" s="34">
        <v>78</v>
      </c>
      <c r="D110" s="35" t="s">
        <v>168</v>
      </c>
      <c r="E110" s="35" t="s">
        <v>165</v>
      </c>
      <c r="F110" s="35" t="s">
        <v>171</v>
      </c>
      <c r="G110" s="35" t="s">
        <v>167</v>
      </c>
      <c r="H110" s="34">
        <v>1</v>
      </c>
      <c r="I110" s="34">
        <v>7</v>
      </c>
      <c r="J110" s="35" t="s">
        <v>60</v>
      </c>
      <c r="K110" s="34">
        <v>25</v>
      </c>
      <c r="L110" s="35" t="s">
        <v>2499</v>
      </c>
    </row>
    <row r="111" spans="1:12">
      <c r="A111" s="31" t="str">
        <f t="shared" si="3"/>
        <v>男子１・２年生フリーリレージャパン高松</v>
      </c>
      <c r="B111" s="34">
        <v>125</v>
      </c>
      <c r="C111" s="34">
        <v>78</v>
      </c>
      <c r="D111" s="35" t="s">
        <v>168</v>
      </c>
      <c r="E111" s="35" t="s">
        <v>165</v>
      </c>
      <c r="F111" s="35" t="s">
        <v>171</v>
      </c>
      <c r="G111" s="35" t="s">
        <v>167</v>
      </c>
      <c r="H111" s="34">
        <v>1</v>
      </c>
      <c r="I111" s="34">
        <v>8</v>
      </c>
      <c r="J111" s="35" t="s">
        <v>54</v>
      </c>
      <c r="K111" s="34">
        <v>1</v>
      </c>
      <c r="L111" s="35" t="s">
        <v>2499</v>
      </c>
    </row>
    <row r="112" spans="1:12">
      <c r="A112" s="31" t="str">
        <f t="shared" si="3"/>
        <v>女子３・４年生フリーリレーNSP高知</v>
      </c>
      <c r="B112" s="34">
        <v>125</v>
      </c>
      <c r="C112" s="34">
        <v>79</v>
      </c>
      <c r="D112" s="35" t="s">
        <v>164</v>
      </c>
      <c r="E112" s="35" t="s">
        <v>169</v>
      </c>
      <c r="F112" s="35" t="s">
        <v>171</v>
      </c>
      <c r="G112" s="35" t="s">
        <v>167</v>
      </c>
      <c r="H112" s="34">
        <v>1</v>
      </c>
      <c r="I112" s="34">
        <v>3</v>
      </c>
      <c r="J112" s="35" t="s">
        <v>144</v>
      </c>
      <c r="K112" s="34">
        <v>182</v>
      </c>
      <c r="L112" s="35" t="s">
        <v>2499</v>
      </c>
    </row>
    <row r="113" spans="1:12">
      <c r="A113" s="31" t="str">
        <f t="shared" si="3"/>
        <v>女子３・４年生フリーリレーＷＡＭＳＳ</v>
      </c>
      <c r="B113" s="34">
        <v>125</v>
      </c>
      <c r="C113" s="34">
        <v>79</v>
      </c>
      <c r="D113" s="35" t="s">
        <v>164</v>
      </c>
      <c r="E113" s="35" t="s">
        <v>169</v>
      </c>
      <c r="F113" s="35" t="s">
        <v>171</v>
      </c>
      <c r="G113" s="35" t="s">
        <v>167</v>
      </c>
      <c r="H113" s="34">
        <v>1</v>
      </c>
      <c r="I113" s="34">
        <v>4</v>
      </c>
      <c r="J113" s="35" t="s">
        <v>72</v>
      </c>
      <c r="K113" s="34">
        <v>58</v>
      </c>
      <c r="L113" s="35" t="s">
        <v>2499</v>
      </c>
    </row>
    <row r="114" spans="1:12">
      <c r="A114" s="31" t="str">
        <f t="shared" si="3"/>
        <v>女子３・４年生フリーリレーＪＳＳ高知</v>
      </c>
      <c r="B114" s="34">
        <v>125</v>
      </c>
      <c r="C114" s="34">
        <v>79</v>
      </c>
      <c r="D114" s="35" t="s">
        <v>164</v>
      </c>
      <c r="E114" s="35" t="s">
        <v>169</v>
      </c>
      <c r="F114" s="35" t="s">
        <v>171</v>
      </c>
      <c r="G114" s="35" t="s">
        <v>167</v>
      </c>
      <c r="H114" s="34">
        <v>1</v>
      </c>
      <c r="I114" s="34">
        <v>5</v>
      </c>
      <c r="J114" s="35" t="s">
        <v>132</v>
      </c>
      <c r="K114" s="34">
        <v>166</v>
      </c>
      <c r="L114" s="35" t="s">
        <v>2499</v>
      </c>
    </row>
    <row r="115" spans="1:12">
      <c r="A115" s="31" t="str">
        <f t="shared" si="3"/>
        <v>女子３・４年生フリーリレーﾌｨｯﾀｴﾐﾌﾙ松前</v>
      </c>
      <c r="B115" s="34">
        <v>125</v>
      </c>
      <c r="C115" s="34">
        <v>79</v>
      </c>
      <c r="D115" s="35" t="s">
        <v>164</v>
      </c>
      <c r="E115" s="35" t="s">
        <v>169</v>
      </c>
      <c r="F115" s="35" t="s">
        <v>171</v>
      </c>
      <c r="G115" s="35" t="s">
        <v>167</v>
      </c>
      <c r="H115" s="34">
        <v>1</v>
      </c>
      <c r="I115" s="34">
        <v>6</v>
      </c>
      <c r="J115" s="35" t="s">
        <v>114</v>
      </c>
      <c r="K115" s="34">
        <v>149</v>
      </c>
      <c r="L115" s="35" t="s">
        <v>2499</v>
      </c>
    </row>
    <row r="116" spans="1:12">
      <c r="A116" s="31" t="str">
        <f t="shared" si="3"/>
        <v>女子３・４年生フリーリレージャパン三木</v>
      </c>
      <c r="B116" s="34">
        <v>125</v>
      </c>
      <c r="C116" s="34">
        <v>79</v>
      </c>
      <c r="D116" s="35" t="s">
        <v>164</v>
      </c>
      <c r="E116" s="35" t="s">
        <v>169</v>
      </c>
      <c r="F116" s="35" t="s">
        <v>171</v>
      </c>
      <c r="G116" s="35" t="s">
        <v>167</v>
      </c>
      <c r="H116" s="34">
        <v>2</v>
      </c>
      <c r="I116" s="34">
        <v>1</v>
      </c>
      <c r="J116" s="35" t="s">
        <v>68</v>
      </c>
      <c r="K116" s="34">
        <v>52</v>
      </c>
      <c r="L116" s="35" t="s">
        <v>2499</v>
      </c>
    </row>
    <row r="117" spans="1:12">
      <c r="A117" s="31" t="str">
        <f t="shared" si="3"/>
        <v>女子３・４年生フリーリレーエリエール</v>
      </c>
      <c r="B117" s="34">
        <v>125</v>
      </c>
      <c r="C117" s="34">
        <v>79</v>
      </c>
      <c r="D117" s="35" t="s">
        <v>164</v>
      </c>
      <c r="E117" s="35" t="s">
        <v>169</v>
      </c>
      <c r="F117" s="35" t="s">
        <v>171</v>
      </c>
      <c r="G117" s="35" t="s">
        <v>167</v>
      </c>
      <c r="H117" s="34">
        <v>2</v>
      </c>
      <c r="I117" s="34">
        <v>2</v>
      </c>
      <c r="J117" s="35" t="s">
        <v>94</v>
      </c>
      <c r="K117" s="34">
        <v>112</v>
      </c>
      <c r="L117" s="35" t="s">
        <v>2499</v>
      </c>
    </row>
    <row r="118" spans="1:12">
      <c r="A118" s="31" t="str">
        <f t="shared" si="3"/>
        <v>女子３・４年生フリーリレージャパン観</v>
      </c>
      <c r="B118" s="34">
        <v>125</v>
      </c>
      <c r="C118" s="34">
        <v>79</v>
      </c>
      <c r="D118" s="35" t="s">
        <v>164</v>
      </c>
      <c r="E118" s="35" t="s">
        <v>169</v>
      </c>
      <c r="F118" s="35" t="s">
        <v>171</v>
      </c>
      <c r="G118" s="35" t="s">
        <v>167</v>
      </c>
      <c r="H118" s="34">
        <v>2</v>
      </c>
      <c r="I118" s="34">
        <v>3</v>
      </c>
      <c r="J118" s="35" t="s">
        <v>58</v>
      </c>
      <c r="K118" s="34">
        <v>20</v>
      </c>
      <c r="L118" s="35" t="s">
        <v>2499</v>
      </c>
    </row>
    <row r="119" spans="1:12">
      <c r="A119" s="31" t="str">
        <f t="shared" si="3"/>
        <v>女子３・４年生フリーリレーファイブテン</v>
      </c>
      <c r="B119" s="34">
        <v>125</v>
      </c>
      <c r="C119" s="34">
        <v>79</v>
      </c>
      <c r="D119" s="35" t="s">
        <v>164</v>
      </c>
      <c r="E119" s="35" t="s">
        <v>169</v>
      </c>
      <c r="F119" s="35" t="s">
        <v>171</v>
      </c>
      <c r="G119" s="35" t="s">
        <v>167</v>
      </c>
      <c r="H119" s="34">
        <v>2</v>
      </c>
      <c r="I119" s="34">
        <v>4</v>
      </c>
      <c r="J119" s="35" t="s">
        <v>98</v>
      </c>
      <c r="K119" s="34">
        <v>124</v>
      </c>
      <c r="L119" s="35" t="s">
        <v>2499</v>
      </c>
    </row>
    <row r="120" spans="1:12">
      <c r="A120" s="31" t="str">
        <f t="shared" si="3"/>
        <v>女子３・４年生フリーリレーMESSA宇和島</v>
      </c>
      <c r="B120" s="34">
        <v>125</v>
      </c>
      <c r="C120" s="34">
        <v>79</v>
      </c>
      <c r="D120" s="35" t="s">
        <v>164</v>
      </c>
      <c r="E120" s="35" t="s">
        <v>169</v>
      </c>
      <c r="F120" s="35" t="s">
        <v>171</v>
      </c>
      <c r="G120" s="35" t="s">
        <v>167</v>
      </c>
      <c r="H120" s="34">
        <v>2</v>
      </c>
      <c r="I120" s="34">
        <v>5</v>
      </c>
      <c r="J120" s="35" t="s">
        <v>118</v>
      </c>
      <c r="K120" s="34">
        <v>154</v>
      </c>
      <c r="L120" s="35" t="s">
        <v>2499</v>
      </c>
    </row>
    <row r="121" spans="1:12">
      <c r="A121" s="31" t="str">
        <f t="shared" si="3"/>
        <v>女子３・４年生フリーリレー南海ＤＣ</v>
      </c>
      <c r="B121" s="34">
        <v>125</v>
      </c>
      <c r="C121" s="34">
        <v>79</v>
      </c>
      <c r="D121" s="35" t="s">
        <v>164</v>
      </c>
      <c r="E121" s="35" t="s">
        <v>169</v>
      </c>
      <c r="F121" s="35" t="s">
        <v>171</v>
      </c>
      <c r="G121" s="35" t="s">
        <v>167</v>
      </c>
      <c r="H121" s="34">
        <v>2</v>
      </c>
      <c r="I121" s="34">
        <v>6</v>
      </c>
      <c r="J121" s="35" t="s">
        <v>92</v>
      </c>
      <c r="K121" s="34">
        <v>100</v>
      </c>
      <c r="L121" s="35" t="s">
        <v>2499</v>
      </c>
    </row>
    <row r="122" spans="1:12">
      <c r="A122" s="31" t="str">
        <f t="shared" si="3"/>
        <v>女子３・４年生フリーリレーフィッタ重信</v>
      </c>
      <c r="B122" s="34">
        <v>125</v>
      </c>
      <c r="C122" s="34">
        <v>79</v>
      </c>
      <c r="D122" s="35" t="s">
        <v>164</v>
      </c>
      <c r="E122" s="35" t="s">
        <v>169</v>
      </c>
      <c r="F122" s="35" t="s">
        <v>171</v>
      </c>
      <c r="G122" s="35" t="s">
        <v>167</v>
      </c>
      <c r="H122" s="34">
        <v>2</v>
      </c>
      <c r="I122" s="34">
        <v>7</v>
      </c>
      <c r="J122" s="35" t="s">
        <v>108</v>
      </c>
      <c r="K122" s="34">
        <v>140</v>
      </c>
      <c r="L122" s="35" t="s">
        <v>2499</v>
      </c>
    </row>
    <row r="123" spans="1:12">
      <c r="A123" s="31" t="str">
        <f t="shared" si="3"/>
        <v>女子３・４年生フリーリレーZEYO_ST</v>
      </c>
      <c r="B123" s="34">
        <v>125</v>
      </c>
      <c r="C123" s="34">
        <v>79</v>
      </c>
      <c r="D123" s="35" t="s">
        <v>164</v>
      </c>
      <c r="E123" s="35" t="s">
        <v>169</v>
      </c>
      <c r="F123" s="35" t="s">
        <v>171</v>
      </c>
      <c r="G123" s="35" t="s">
        <v>167</v>
      </c>
      <c r="H123" s="34">
        <v>2</v>
      </c>
      <c r="I123" s="34">
        <v>8</v>
      </c>
      <c r="J123" s="35" t="s">
        <v>1593</v>
      </c>
      <c r="K123" s="34">
        <v>174</v>
      </c>
      <c r="L123" s="35" t="s">
        <v>2499</v>
      </c>
    </row>
    <row r="124" spans="1:12">
      <c r="A124" s="31" t="str">
        <f t="shared" si="3"/>
        <v>女子３・４年生フリーリレージャパン高松</v>
      </c>
      <c r="B124" s="34">
        <v>125</v>
      </c>
      <c r="C124" s="34">
        <v>79</v>
      </c>
      <c r="D124" s="35" t="s">
        <v>164</v>
      </c>
      <c r="E124" s="35" t="s">
        <v>169</v>
      </c>
      <c r="F124" s="35" t="s">
        <v>171</v>
      </c>
      <c r="G124" s="35" t="s">
        <v>167</v>
      </c>
      <c r="H124" s="34">
        <v>3</v>
      </c>
      <c r="I124" s="34">
        <v>1</v>
      </c>
      <c r="J124" s="35" t="s">
        <v>54</v>
      </c>
      <c r="K124" s="34">
        <v>3</v>
      </c>
      <c r="L124" s="35" t="s">
        <v>2499</v>
      </c>
    </row>
    <row r="125" spans="1:12">
      <c r="A125" s="31" t="str">
        <f t="shared" si="3"/>
        <v>女子３・４年生フリーリレージャパン丸亀</v>
      </c>
      <c r="B125" s="34">
        <v>125</v>
      </c>
      <c r="C125" s="34">
        <v>79</v>
      </c>
      <c r="D125" s="35" t="s">
        <v>164</v>
      </c>
      <c r="E125" s="35" t="s">
        <v>169</v>
      </c>
      <c r="F125" s="35" t="s">
        <v>171</v>
      </c>
      <c r="G125" s="35" t="s">
        <v>167</v>
      </c>
      <c r="H125" s="34">
        <v>3</v>
      </c>
      <c r="I125" s="34">
        <v>2</v>
      </c>
      <c r="J125" s="35" t="s">
        <v>56</v>
      </c>
      <c r="K125" s="34">
        <v>13</v>
      </c>
      <c r="L125" s="35" t="s">
        <v>2499</v>
      </c>
    </row>
    <row r="126" spans="1:12">
      <c r="A126" s="31" t="str">
        <f t="shared" si="3"/>
        <v>女子３・４年生フリーリレーみかづきＳＳ</v>
      </c>
      <c r="B126" s="34">
        <v>125</v>
      </c>
      <c r="C126" s="34">
        <v>79</v>
      </c>
      <c r="D126" s="35" t="s">
        <v>164</v>
      </c>
      <c r="E126" s="35" t="s">
        <v>169</v>
      </c>
      <c r="F126" s="35" t="s">
        <v>171</v>
      </c>
      <c r="G126" s="35" t="s">
        <v>167</v>
      </c>
      <c r="H126" s="34">
        <v>3</v>
      </c>
      <c r="I126" s="34">
        <v>3</v>
      </c>
      <c r="J126" s="35" t="s">
        <v>130</v>
      </c>
      <c r="K126" s="34">
        <v>160</v>
      </c>
      <c r="L126" s="35" t="s">
        <v>2499</v>
      </c>
    </row>
    <row r="127" spans="1:12">
      <c r="A127" s="31" t="str">
        <f t="shared" si="3"/>
        <v>女子３・４年生フリーリレーハッピー阿南</v>
      </c>
      <c r="B127" s="34">
        <v>125</v>
      </c>
      <c r="C127" s="34">
        <v>79</v>
      </c>
      <c r="D127" s="35" t="s">
        <v>164</v>
      </c>
      <c r="E127" s="35" t="s">
        <v>169</v>
      </c>
      <c r="F127" s="35" t="s">
        <v>171</v>
      </c>
      <c r="G127" s="35" t="s">
        <v>167</v>
      </c>
      <c r="H127" s="34">
        <v>3</v>
      </c>
      <c r="I127" s="34">
        <v>4</v>
      </c>
      <c r="J127" s="35" t="s">
        <v>76</v>
      </c>
      <c r="K127" s="34">
        <v>68</v>
      </c>
      <c r="L127" s="35" t="s">
        <v>2499</v>
      </c>
    </row>
    <row r="128" spans="1:12">
      <c r="A128" s="31" t="str">
        <f t="shared" si="3"/>
        <v>女子３・４年生フリーリレー坂出伊藤ＳＳ</v>
      </c>
      <c r="B128" s="34">
        <v>125</v>
      </c>
      <c r="C128" s="34">
        <v>79</v>
      </c>
      <c r="D128" s="35" t="s">
        <v>164</v>
      </c>
      <c r="E128" s="35" t="s">
        <v>169</v>
      </c>
      <c r="F128" s="35" t="s">
        <v>171</v>
      </c>
      <c r="G128" s="35" t="s">
        <v>167</v>
      </c>
      <c r="H128" s="34">
        <v>3</v>
      </c>
      <c r="I128" s="34">
        <v>5</v>
      </c>
      <c r="J128" s="35" t="s">
        <v>62</v>
      </c>
      <c r="K128" s="34">
        <v>39</v>
      </c>
      <c r="L128" s="35" t="s">
        <v>2499</v>
      </c>
    </row>
    <row r="129" spans="1:12">
      <c r="A129" s="31" t="str">
        <f t="shared" si="3"/>
        <v>女子３・４年生フリーリレーフィッタ松山</v>
      </c>
      <c r="B129" s="34">
        <v>125</v>
      </c>
      <c r="C129" s="34">
        <v>79</v>
      </c>
      <c r="D129" s="35" t="s">
        <v>164</v>
      </c>
      <c r="E129" s="35" t="s">
        <v>169</v>
      </c>
      <c r="F129" s="35" t="s">
        <v>171</v>
      </c>
      <c r="G129" s="35" t="s">
        <v>167</v>
      </c>
      <c r="H129" s="34">
        <v>3</v>
      </c>
      <c r="I129" s="34">
        <v>6</v>
      </c>
      <c r="J129" s="35" t="s">
        <v>106</v>
      </c>
      <c r="K129" s="34">
        <v>138</v>
      </c>
      <c r="L129" s="35" t="s">
        <v>2499</v>
      </c>
    </row>
    <row r="130" spans="1:12">
      <c r="A130" s="31" t="str">
        <f t="shared" ref="A130:A161" si="4">D130&amp;E130&amp;F130&amp;J130</f>
        <v>女子３・４年生フリーリレー伊藤ＳＳ</v>
      </c>
      <c r="B130" s="34">
        <v>125</v>
      </c>
      <c r="C130" s="34">
        <v>79</v>
      </c>
      <c r="D130" s="35" t="s">
        <v>164</v>
      </c>
      <c r="E130" s="35" t="s">
        <v>169</v>
      </c>
      <c r="F130" s="35" t="s">
        <v>171</v>
      </c>
      <c r="G130" s="35" t="s">
        <v>167</v>
      </c>
      <c r="H130" s="34">
        <v>3</v>
      </c>
      <c r="I130" s="34">
        <v>7</v>
      </c>
      <c r="J130" s="35" t="s">
        <v>60</v>
      </c>
      <c r="K130" s="34">
        <v>33</v>
      </c>
      <c r="L130" s="35" t="s">
        <v>2499</v>
      </c>
    </row>
    <row r="131" spans="1:12">
      <c r="A131" s="31" t="str">
        <f t="shared" si="4"/>
        <v>女子３・４年生フリーリレーＯＫＳＳ</v>
      </c>
      <c r="B131" s="34">
        <v>125</v>
      </c>
      <c r="C131" s="34">
        <v>79</v>
      </c>
      <c r="D131" s="35" t="s">
        <v>164</v>
      </c>
      <c r="E131" s="35" t="s">
        <v>169</v>
      </c>
      <c r="F131" s="35" t="s">
        <v>171</v>
      </c>
      <c r="G131" s="35" t="s">
        <v>167</v>
      </c>
      <c r="H131" s="34">
        <v>3</v>
      </c>
      <c r="I131" s="34">
        <v>8</v>
      </c>
      <c r="J131" s="35" t="s">
        <v>80</v>
      </c>
      <c r="K131" s="34">
        <v>80</v>
      </c>
      <c r="L131" s="35" t="s">
        <v>2499</v>
      </c>
    </row>
    <row r="132" spans="1:12">
      <c r="A132" s="31" t="str">
        <f t="shared" si="4"/>
        <v>男子３・４年生フリーリレーＯＫＳＳ</v>
      </c>
      <c r="B132" s="34">
        <v>125</v>
      </c>
      <c r="C132" s="34">
        <v>80</v>
      </c>
      <c r="D132" s="35" t="s">
        <v>168</v>
      </c>
      <c r="E132" s="35" t="s">
        <v>169</v>
      </c>
      <c r="F132" s="35" t="s">
        <v>171</v>
      </c>
      <c r="G132" s="35" t="s">
        <v>167</v>
      </c>
      <c r="H132" s="34">
        <v>1</v>
      </c>
      <c r="I132" s="34">
        <v>2</v>
      </c>
      <c r="J132" s="35" t="s">
        <v>80</v>
      </c>
      <c r="K132" s="34">
        <v>76</v>
      </c>
      <c r="L132" s="35" t="s">
        <v>2499</v>
      </c>
    </row>
    <row r="133" spans="1:12">
      <c r="A133" s="31" t="str">
        <f t="shared" si="4"/>
        <v>男子３・４年生フリーリレーハッピー鴨島</v>
      </c>
      <c r="B133" s="34">
        <v>125</v>
      </c>
      <c r="C133" s="34">
        <v>80</v>
      </c>
      <c r="D133" s="35" t="s">
        <v>168</v>
      </c>
      <c r="E133" s="35" t="s">
        <v>169</v>
      </c>
      <c r="F133" s="35" t="s">
        <v>171</v>
      </c>
      <c r="G133" s="35" t="s">
        <v>167</v>
      </c>
      <c r="H133" s="34">
        <v>1</v>
      </c>
      <c r="I133" s="34">
        <v>3</v>
      </c>
      <c r="J133" s="35" t="s">
        <v>78</v>
      </c>
      <c r="K133" s="34">
        <v>71</v>
      </c>
      <c r="L133" s="35" t="s">
        <v>2499</v>
      </c>
    </row>
    <row r="134" spans="1:12">
      <c r="A134" s="31" t="str">
        <f t="shared" si="4"/>
        <v>男子３・４年生フリーリレーみかづきＳＳ</v>
      </c>
      <c r="B134" s="34">
        <v>125</v>
      </c>
      <c r="C134" s="34">
        <v>80</v>
      </c>
      <c r="D134" s="35" t="s">
        <v>168</v>
      </c>
      <c r="E134" s="35" t="s">
        <v>169</v>
      </c>
      <c r="F134" s="35" t="s">
        <v>171</v>
      </c>
      <c r="G134" s="35" t="s">
        <v>167</v>
      </c>
      <c r="H134" s="34">
        <v>1</v>
      </c>
      <c r="I134" s="34">
        <v>4</v>
      </c>
      <c r="J134" s="35" t="s">
        <v>130</v>
      </c>
      <c r="K134" s="34">
        <v>156</v>
      </c>
      <c r="L134" s="35" t="s">
        <v>2499</v>
      </c>
    </row>
    <row r="135" spans="1:12">
      <c r="A135" s="31" t="str">
        <f t="shared" si="4"/>
        <v>男子３・４年生フリーリレー伊藤ＳＳ</v>
      </c>
      <c r="B135" s="34">
        <v>125</v>
      </c>
      <c r="C135" s="34">
        <v>80</v>
      </c>
      <c r="D135" s="35" t="s">
        <v>168</v>
      </c>
      <c r="E135" s="35" t="s">
        <v>169</v>
      </c>
      <c r="F135" s="35" t="s">
        <v>171</v>
      </c>
      <c r="G135" s="35" t="s">
        <v>167</v>
      </c>
      <c r="H135" s="34">
        <v>1</v>
      </c>
      <c r="I135" s="34">
        <v>5</v>
      </c>
      <c r="J135" s="35" t="s">
        <v>60</v>
      </c>
      <c r="K135" s="34">
        <v>26</v>
      </c>
      <c r="L135" s="35" t="s">
        <v>2499</v>
      </c>
    </row>
    <row r="136" spans="1:12">
      <c r="A136" s="31" t="str">
        <f t="shared" si="4"/>
        <v>男子３・４年生フリーリレーハッピーＳＳ</v>
      </c>
      <c r="B136" s="34">
        <v>125</v>
      </c>
      <c r="C136" s="34">
        <v>80</v>
      </c>
      <c r="D136" s="35" t="s">
        <v>168</v>
      </c>
      <c r="E136" s="35" t="s">
        <v>169</v>
      </c>
      <c r="F136" s="35" t="s">
        <v>171</v>
      </c>
      <c r="G136" s="35" t="s">
        <v>167</v>
      </c>
      <c r="H136" s="34">
        <v>1</v>
      </c>
      <c r="I136" s="34">
        <v>6</v>
      </c>
      <c r="J136" s="35" t="s">
        <v>74</v>
      </c>
      <c r="K136" s="34">
        <v>62</v>
      </c>
      <c r="L136" s="35" t="s">
        <v>2499</v>
      </c>
    </row>
    <row r="137" spans="1:12">
      <c r="A137" s="31" t="str">
        <f t="shared" si="4"/>
        <v>男子３・４年生フリーリレーファイブテン</v>
      </c>
      <c r="B137" s="34">
        <v>125</v>
      </c>
      <c r="C137" s="34">
        <v>80</v>
      </c>
      <c r="D137" s="35" t="s">
        <v>168</v>
      </c>
      <c r="E137" s="35" t="s">
        <v>169</v>
      </c>
      <c r="F137" s="35" t="s">
        <v>171</v>
      </c>
      <c r="G137" s="35" t="s">
        <v>167</v>
      </c>
      <c r="H137" s="34">
        <v>1</v>
      </c>
      <c r="I137" s="34">
        <v>7</v>
      </c>
      <c r="J137" s="35" t="s">
        <v>98</v>
      </c>
      <c r="K137" s="34">
        <v>118</v>
      </c>
      <c r="L137" s="35" t="s">
        <v>2499</v>
      </c>
    </row>
    <row r="138" spans="1:12">
      <c r="A138" s="31" t="str">
        <f t="shared" si="4"/>
        <v>男子３・４年生フリーリレーZEYO_ST</v>
      </c>
      <c r="B138" s="34">
        <v>125</v>
      </c>
      <c r="C138" s="34">
        <v>80</v>
      </c>
      <c r="D138" s="35" t="s">
        <v>168</v>
      </c>
      <c r="E138" s="35" t="s">
        <v>169</v>
      </c>
      <c r="F138" s="35" t="s">
        <v>171</v>
      </c>
      <c r="G138" s="35" t="s">
        <v>167</v>
      </c>
      <c r="H138" s="34">
        <v>2</v>
      </c>
      <c r="I138" s="34">
        <v>1</v>
      </c>
      <c r="J138" s="35" t="s">
        <v>1593</v>
      </c>
      <c r="K138" s="34">
        <v>171</v>
      </c>
      <c r="L138" s="35" t="s">
        <v>2499</v>
      </c>
    </row>
    <row r="139" spans="1:12">
      <c r="A139" s="31" t="str">
        <f t="shared" si="4"/>
        <v>男子３・４年生フリーリレーエリエール</v>
      </c>
      <c r="B139" s="34">
        <v>125</v>
      </c>
      <c r="C139" s="34">
        <v>80</v>
      </c>
      <c r="D139" s="35" t="s">
        <v>168</v>
      </c>
      <c r="E139" s="35" t="s">
        <v>169</v>
      </c>
      <c r="F139" s="35" t="s">
        <v>171</v>
      </c>
      <c r="G139" s="35" t="s">
        <v>167</v>
      </c>
      <c r="H139" s="34">
        <v>2</v>
      </c>
      <c r="I139" s="34">
        <v>2</v>
      </c>
      <c r="J139" s="35" t="s">
        <v>94</v>
      </c>
      <c r="K139" s="34">
        <v>106</v>
      </c>
      <c r="L139" s="35" t="s">
        <v>2499</v>
      </c>
    </row>
    <row r="140" spans="1:12">
      <c r="A140" s="31" t="str">
        <f t="shared" si="4"/>
        <v>男子３・４年生フリーリレーハッピー阿南</v>
      </c>
      <c r="B140" s="34">
        <v>125</v>
      </c>
      <c r="C140" s="34">
        <v>80</v>
      </c>
      <c r="D140" s="35" t="s">
        <v>168</v>
      </c>
      <c r="E140" s="35" t="s">
        <v>169</v>
      </c>
      <c r="F140" s="35" t="s">
        <v>171</v>
      </c>
      <c r="G140" s="35" t="s">
        <v>167</v>
      </c>
      <c r="H140" s="34">
        <v>2</v>
      </c>
      <c r="I140" s="34">
        <v>3</v>
      </c>
      <c r="J140" s="35" t="s">
        <v>76</v>
      </c>
      <c r="K140" s="34">
        <v>65</v>
      </c>
      <c r="L140" s="35" t="s">
        <v>2499</v>
      </c>
    </row>
    <row r="141" spans="1:12">
      <c r="A141" s="31" t="str">
        <f t="shared" si="4"/>
        <v>男子３・４年生フリーリレー坂出伊藤ＳＳ</v>
      </c>
      <c r="B141" s="34">
        <v>125</v>
      </c>
      <c r="C141" s="34">
        <v>80</v>
      </c>
      <c r="D141" s="35" t="s">
        <v>168</v>
      </c>
      <c r="E141" s="35" t="s">
        <v>169</v>
      </c>
      <c r="F141" s="35" t="s">
        <v>171</v>
      </c>
      <c r="G141" s="35" t="s">
        <v>167</v>
      </c>
      <c r="H141" s="34">
        <v>2</v>
      </c>
      <c r="I141" s="34">
        <v>4</v>
      </c>
      <c r="J141" s="35" t="s">
        <v>62</v>
      </c>
      <c r="K141" s="34">
        <v>37</v>
      </c>
      <c r="L141" s="35" t="s">
        <v>2499</v>
      </c>
    </row>
    <row r="142" spans="1:12">
      <c r="A142" s="31" t="str">
        <f t="shared" si="4"/>
        <v>男子３・４年生フリーリレーNSP高知</v>
      </c>
      <c r="B142" s="34">
        <v>125</v>
      </c>
      <c r="C142" s="34">
        <v>80</v>
      </c>
      <c r="D142" s="35" t="s">
        <v>168</v>
      </c>
      <c r="E142" s="35" t="s">
        <v>169</v>
      </c>
      <c r="F142" s="35" t="s">
        <v>171</v>
      </c>
      <c r="G142" s="35" t="s">
        <v>167</v>
      </c>
      <c r="H142" s="34">
        <v>2</v>
      </c>
      <c r="I142" s="34">
        <v>5</v>
      </c>
      <c r="J142" s="35" t="s">
        <v>144</v>
      </c>
      <c r="K142" s="34">
        <v>180</v>
      </c>
      <c r="L142" s="35" t="s">
        <v>2499</v>
      </c>
    </row>
    <row r="143" spans="1:12">
      <c r="A143" s="31" t="str">
        <f t="shared" si="4"/>
        <v>男子３・４年生フリーリレージャパン丸亀</v>
      </c>
      <c r="B143" s="34">
        <v>125</v>
      </c>
      <c r="C143" s="34">
        <v>80</v>
      </c>
      <c r="D143" s="35" t="s">
        <v>168</v>
      </c>
      <c r="E143" s="35" t="s">
        <v>169</v>
      </c>
      <c r="F143" s="35" t="s">
        <v>171</v>
      </c>
      <c r="G143" s="35" t="s">
        <v>167</v>
      </c>
      <c r="H143" s="34">
        <v>2</v>
      </c>
      <c r="I143" s="34">
        <v>6</v>
      </c>
      <c r="J143" s="35" t="s">
        <v>56</v>
      </c>
      <c r="K143" s="34">
        <v>8</v>
      </c>
      <c r="L143" s="35" t="s">
        <v>2499</v>
      </c>
    </row>
    <row r="144" spans="1:12">
      <c r="A144" s="31" t="str">
        <f t="shared" si="4"/>
        <v>男子３・４年生フリーリレージャパン三木</v>
      </c>
      <c r="B144" s="34">
        <v>125</v>
      </c>
      <c r="C144" s="34">
        <v>80</v>
      </c>
      <c r="D144" s="35" t="s">
        <v>168</v>
      </c>
      <c r="E144" s="35" t="s">
        <v>169</v>
      </c>
      <c r="F144" s="35" t="s">
        <v>171</v>
      </c>
      <c r="G144" s="35" t="s">
        <v>167</v>
      </c>
      <c r="H144" s="34">
        <v>2</v>
      </c>
      <c r="I144" s="34">
        <v>7</v>
      </c>
      <c r="J144" s="35" t="s">
        <v>68</v>
      </c>
      <c r="K144" s="34">
        <v>45</v>
      </c>
      <c r="L144" s="35" t="s">
        <v>2499</v>
      </c>
    </row>
    <row r="145" spans="1:12">
      <c r="A145" s="31" t="str">
        <f t="shared" si="4"/>
        <v>男子３・４年生フリーリレーﾌｨｯﾀｴﾐﾌﾙ松前</v>
      </c>
      <c r="B145" s="34">
        <v>125</v>
      </c>
      <c r="C145" s="34">
        <v>80</v>
      </c>
      <c r="D145" s="35" t="s">
        <v>168</v>
      </c>
      <c r="E145" s="35" t="s">
        <v>169</v>
      </c>
      <c r="F145" s="35" t="s">
        <v>171</v>
      </c>
      <c r="G145" s="35" t="s">
        <v>167</v>
      </c>
      <c r="H145" s="34">
        <v>2</v>
      </c>
      <c r="I145" s="34">
        <v>8</v>
      </c>
      <c r="J145" s="35" t="s">
        <v>114</v>
      </c>
      <c r="K145" s="34">
        <v>144</v>
      </c>
      <c r="L145" s="35" t="s">
        <v>2499</v>
      </c>
    </row>
    <row r="146" spans="1:12">
      <c r="A146" s="31" t="str">
        <f t="shared" si="4"/>
        <v>女子５・６年生フリーリレーRyuow</v>
      </c>
      <c r="B146" s="34">
        <v>125</v>
      </c>
      <c r="C146" s="34">
        <v>81</v>
      </c>
      <c r="D146" s="35" t="s">
        <v>164</v>
      </c>
      <c r="E146" s="35" t="s">
        <v>170</v>
      </c>
      <c r="F146" s="35" t="s">
        <v>171</v>
      </c>
      <c r="G146" s="35" t="s">
        <v>167</v>
      </c>
      <c r="H146" s="34">
        <v>1</v>
      </c>
      <c r="I146" s="34">
        <v>3</v>
      </c>
      <c r="J146" s="35" t="s">
        <v>110</v>
      </c>
      <c r="K146" s="34">
        <v>142</v>
      </c>
      <c r="L146" s="35" t="s">
        <v>2499</v>
      </c>
    </row>
    <row r="147" spans="1:12">
      <c r="A147" s="31" t="str">
        <f t="shared" si="4"/>
        <v>女子５・６年生フリーリレーNSP高知</v>
      </c>
      <c r="B147" s="34">
        <v>125</v>
      </c>
      <c r="C147" s="34">
        <v>81</v>
      </c>
      <c r="D147" s="35" t="s">
        <v>164</v>
      </c>
      <c r="E147" s="35" t="s">
        <v>170</v>
      </c>
      <c r="F147" s="35" t="s">
        <v>171</v>
      </c>
      <c r="G147" s="35" t="s">
        <v>167</v>
      </c>
      <c r="H147" s="34">
        <v>1</v>
      </c>
      <c r="I147" s="34">
        <v>4</v>
      </c>
      <c r="J147" s="35" t="s">
        <v>144</v>
      </c>
      <c r="K147" s="34">
        <v>183</v>
      </c>
      <c r="L147" s="35" t="s">
        <v>2499</v>
      </c>
    </row>
    <row r="148" spans="1:12">
      <c r="A148" s="31" t="str">
        <f t="shared" si="4"/>
        <v>女子５・６年生フリーリレーZEYO_ST</v>
      </c>
      <c r="B148" s="34">
        <v>125</v>
      </c>
      <c r="C148" s="34">
        <v>81</v>
      </c>
      <c r="D148" s="35" t="s">
        <v>164</v>
      </c>
      <c r="E148" s="35" t="s">
        <v>170</v>
      </c>
      <c r="F148" s="35" t="s">
        <v>171</v>
      </c>
      <c r="G148" s="35" t="s">
        <v>167</v>
      </c>
      <c r="H148" s="34">
        <v>1</v>
      </c>
      <c r="I148" s="34">
        <v>5</v>
      </c>
      <c r="J148" s="35" t="s">
        <v>1593</v>
      </c>
      <c r="K148" s="34">
        <v>175</v>
      </c>
      <c r="L148" s="35" t="s">
        <v>2499</v>
      </c>
    </row>
    <row r="149" spans="1:12">
      <c r="A149" s="31" t="str">
        <f t="shared" si="4"/>
        <v>女子５・６年生フリーリレーエリエール</v>
      </c>
      <c r="B149" s="34">
        <v>125</v>
      </c>
      <c r="C149" s="34">
        <v>81</v>
      </c>
      <c r="D149" s="35" t="s">
        <v>164</v>
      </c>
      <c r="E149" s="35" t="s">
        <v>170</v>
      </c>
      <c r="F149" s="35" t="s">
        <v>171</v>
      </c>
      <c r="G149" s="35" t="s">
        <v>167</v>
      </c>
      <c r="H149" s="34">
        <v>2</v>
      </c>
      <c r="I149" s="34">
        <v>1</v>
      </c>
      <c r="J149" s="35" t="s">
        <v>94</v>
      </c>
      <c r="K149" s="34">
        <v>113</v>
      </c>
      <c r="L149" s="35" t="s">
        <v>2499</v>
      </c>
    </row>
    <row r="150" spans="1:12">
      <c r="A150" s="31" t="str">
        <f t="shared" si="4"/>
        <v>女子５・６年生フリーリレー五百木ＳＣ</v>
      </c>
      <c r="B150" s="34">
        <v>125</v>
      </c>
      <c r="C150" s="34">
        <v>81</v>
      </c>
      <c r="D150" s="35" t="s">
        <v>164</v>
      </c>
      <c r="E150" s="35" t="s">
        <v>170</v>
      </c>
      <c r="F150" s="35" t="s">
        <v>171</v>
      </c>
      <c r="G150" s="35" t="s">
        <v>167</v>
      </c>
      <c r="H150" s="34">
        <v>2</v>
      </c>
      <c r="I150" s="34">
        <v>2</v>
      </c>
      <c r="J150" s="35" t="s">
        <v>90</v>
      </c>
      <c r="K150" s="34">
        <v>95</v>
      </c>
      <c r="L150" s="35" t="s">
        <v>2499</v>
      </c>
    </row>
    <row r="151" spans="1:12">
      <c r="A151" s="31" t="str">
        <f t="shared" si="4"/>
        <v>女子５・６年生フリーリレーＪＳＳ高知</v>
      </c>
      <c r="B151" s="34">
        <v>125</v>
      </c>
      <c r="C151" s="34">
        <v>81</v>
      </c>
      <c r="D151" s="35" t="s">
        <v>164</v>
      </c>
      <c r="E151" s="35" t="s">
        <v>170</v>
      </c>
      <c r="F151" s="35" t="s">
        <v>171</v>
      </c>
      <c r="G151" s="35" t="s">
        <v>167</v>
      </c>
      <c r="H151" s="34">
        <v>2</v>
      </c>
      <c r="I151" s="34">
        <v>3</v>
      </c>
      <c r="J151" s="35" t="s">
        <v>132</v>
      </c>
      <c r="K151" s="34">
        <v>167</v>
      </c>
      <c r="L151" s="35" t="s">
        <v>2499</v>
      </c>
    </row>
    <row r="152" spans="1:12">
      <c r="A152" s="31" t="str">
        <f t="shared" si="4"/>
        <v>女子５・６年生フリーリレーＯＫＳＳ</v>
      </c>
      <c r="B152" s="34">
        <v>125</v>
      </c>
      <c r="C152" s="34">
        <v>81</v>
      </c>
      <c r="D152" s="35" t="s">
        <v>164</v>
      </c>
      <c r="E152" s="35" t="s">
        <v>170</v>
      </c>
      <c r="F152" s="35" t="s">
        <v>171</v>
      </c>
      <c r="G152" s="35" t="s">
        <v>167</v>
      </c>
      <c r="H152" s="34">
        <v>2</v>
      </c>
      <c r="I152" s="34">
        <v>4</v>
      </c>
      <c r="J152" s="35" t="s">
        <v>80</v>
      </c>
      <c r="K152" s="34">
        <v>79</v>
      </c>
      <c r="L152" s="35" t="s">
        <v>2499</v>
      </c>
    </row>
    <row r="153" spans="1:12">
      <c r="A153" s="31" t="str">
        <f t="shared" si="4"/>
        <v>女子５・６年生フリーリレー南海ＤＣ</v>
      </c>
      <c r="B153" s="34">
        <v>125</v>
      </c>
      <c r="C153" s="34">
        <v>81</v>
      </c>
      <c r="D153" s="35" t="s">
        <v>164</v>
      </c>
      <c r="E153" s="35" t="s">
        <v>170</v>
      </c>
      <c r="F153" s="35" t="s">
        <v>171</v>
      </c>
      <c r="G153" s="35" t="s">
        <v>167</v>
      </c>
      <c r="H153" s="34">
        <v>2</v>
      </c>
      <c r="I153" s="34">
        <v>5</v>
      </c>
      <c r="J153" s="35" t="s">
        <v>92</v>
      </c>
      <c r="K153" s="34">
        <v>99</v>
      </c>
      <c r="L153" s="35" t="s">
        <v>2499</v>
      </c>
    </row>
    <row r="154" spans="1:12">
      <c r="A154" s="31" t="str">
        <f t="shared" si="4"/>
        <v>女子５・６年生フリーリレーＷＡＭＳＳ</v>
      </c>
      <c r="B154" s="34">
        <v>125</v>
      </c>
      <c r="C154" s="34">
        <v>81</v>
      </c>
      <c r="D154" s="35" t="s">
        <v>164</v>
      </c>
      <c r="E154" s="35" t="s">
        <v>170</v>
      </c>
      <c r="F154" s="35" t="s">
        <v>171</v>
      </c>
      <c r="G154" s="35" t="s">
        <v>167</v>
      </c>
      <c r="H154" s="34">
        <v>2</v>
      </c>
      <c r="I154" s="34">
        <v>6</v>
      </c>
      <c r="J154" s="35" t="s">
        <v>72</v>
      </c>
      <c r="K154" s="34">
        <v>57</v>
      </c>
      <c r="L154" s="35" t="s">
        <v>2499</v>
      </c>
    </row>
    <row r="155" spans="1:12">
      <c r="A155" s="31" t="str">
        <f t="shared" si="4"/>
        <v>女子５・６年生フリーリレー中村ＳＣ</v>
      </c>
      <c r="B155" s="34">
        <v>125</v>
      </c>
      <c r="C155" s="34">
        <v>81</v>
      </c>
      <c r="D155" s="35" t="s">
        <v>164</v>
      </c>
      <c r="E155" s="35" t="s">
        <v>170</v>
      </c>
      <c r="F155" s="35" t="s">
        <v>171</v>
      </c>
      <c r="G155" s="35" t="s">
        <v>167</v>
      </c>
      <c r="H155" s="34">
        <v>2</v>
      </c>
      <c r="I155" s="34">
        <v>7</v>
      </c>
      <c r="J155" s="35" t="s">
        <v>140</v>
      </c>
      <c r="K155" s="34">
        <v>178</v>
      </c>
      <c r="L155" s="35" t="s">
        <v>2499</v>
      </c>
    </row>
    <row r="156" spans="1:12">
      <c r="A156" s="31" t="str">
        <f t="shared" si="4"/>
        <v>女子５・６年生フリーリレージャパン高松</v>
      </c>
      <c r="B156" s="34">
        <v>125</v>
      </c>
      <c r="C156" s="34">
        <v>81</v>
      </c>
      <c r="D156" s="35" t="s">
        <v>164</v>
      </c>
      <c r="E156" s="35" t="s">
        <v>170</v>
      </c>
      <c r="F156" s="35" t="s">
        <v>171</v>
      </c>
      <c r="G156" s="35" t="s">
        <v>167</v>
      </c>
      <c r="H156" s="34">
        <v>3</v>
      </c>
      <c r="I156" s="34">
        <v>1</v>
      </c>
      <c r="J156" s="35" t="s">
        <v>54</v>
      </c>
      <c r="K156" s="34">
        <v>4</v>
      </c>
      <c r="L156" s="35" t="s">
        <v>2499</v>
      </c>
    </row>
    <row r="157" spans="1:12">
      <c r="A157" s="31" t="str">
        <f t="shared" si="4"/>
        <v>女子５・６年生フリーリレージャパン観</v>
      </c>
      <c r="B157" s="34">
        <v>125</v>
      </c>
      <c r="C157" s="34">
        <v>81</v>
      </c>
      <c r="D157" s="35" t="s">
        <v>164</v>
      </c>
      <c r="E157" s="35" t="s">
        <v>170</v>
      </c>
      <c r="F157" s="35" t="s">
        <v>171</v>
      </c>
      <c r="G157" s="35" t="s">
        <v>167</v>
      </c>
      <c r="H157" s="34">
        <v>3</v>
      </c>
      <c r="I157" s="34">
        <v>2</v>
      </c>
      <c r="J157" s="35" t="s">
        <v>58</v>
      </c>
      <c r="K157" s="34">
        <v>21</v>
      </c>
      <c r="L157" s="35" t="s">
        <v>2499</v>
      </c>
    </row>
    <row r="158" spans="1:12">
      <c r="A158" s="31" t="str">
        <f t="shared" si="4"/>
        <v>女子５・６年生フリーリレー伊藤ＳＳ</v>
      </c>
      <c r="B158" s="34">
        <v>125</v>
      </c>
      <c r="C158" s="34">
        <v>81</v>
      </c>
      <c r="D158" s="35" t="s">
        <v>164</v>
      </c>
      <c r="E158" s="35" t="s">
        <v>170</v>
      </c>
      <c r="F158" s="35" t="s">
        <v>171</v>
      </c>
      <c r="G158" s="35" t="s">
        <v>167</v>
      </c>
      <c r="H158" s="34">
        <v>3</v>
      </c>
      <c r="I158" s="34">
        <v>3</v>
      </c>
      <c r="J158" s="35" t="s">
        <v>60</v>
      </c>
      <c r="K158" s="34">
        <v>32</v>
      </c>
      <c r="L158" s="35" t="s">
        <v>2499</v>
      </c>
    </row>
    <row r="159" spans="1:12">
      <c r="A159" s="31" t="str">
        <f t="shared" si="4"/>
        <v>女子５・６年生フリーリレー石原ＳＣ</v>
      </c>
      <c r="B159" s="34">
        <v>125</v>
      </c>
      <c r="C159" s="34">
        <v>81</v>
      </c>
      <c r="D159" s="35" t="s">
        <v>164</v>
      </c>
      <c r="E159" s="35" t="s">
        <v>170</v>
      </c>
      <c r="F159" s="35" t="s">
        <v>171</v>
      </c>
      <c r="G159" s="35" t="s">
        <v>167</v>
      </c>
      <c r="H159" s="34">
        <v>3</v>
      </c>
      <c r="I159" s="34">
        <v>4</v>
      </c>
      <c r="J159" s="35" t="s">
        <v>104</v>
      </c>
      <c r="K159" s="34">
        <v>131</v>
      </c>
      <c r="L159" s="35" t="s">
        <v>2499</v>
      </c>
    </row>
    <row r="160" spans="1:12">
      <c r="A160" s="31" t="str">
        <f t="shared" si="4"/>
        <v>女子５・６年生フリーリレーファイブテン</v>
      </c>
      <c r="B160" s="34">
        <v>125</v>
      </c>
      <c r="C160" s="34">
        <v>81</v>
      </c>
      <c r="D160" s="35" t="s">
        <v>164</v>
      </c>
      <c r="E160" s="35" t="s">
        <v>170</v>
      </c>
      <c r="F160" s="35" t="s">
        <v>171</v>
      </c>
      <c r="G160" s="35" t="s">
        <v>167</v>
      </c>
      <c r="H160" s="34">
        <v>3</v>
      </c>
      <c r="I160" s="34">
        <v>5</v>
      </c>
      <c r="J160" s="35" t="s">
        <v>98</v>
      </c>
      <c r="K160" s="34">
        <v>125</v>
      </c>
      <c r="L160" s="35" t="s">
        <v>2499</v>
      </c>
    </row>
    <row r="161" spans="1:12">
      <c r="A161" s="31" t="str">
        <f t="shared" si="4"/>
        <v>女子５・６年生フリーリレーMESSA</v>
      </c>
      <c r="B161" s="34">
        <v>125</v>
      </c>
      <c r="C161" s="34">
        <v>81</v>
      </c>
      <c r="D161" s="35" t="s">
        <v>164</v>
      </c>
      <c r="E161" s="35" t="s">
        <v>170</v>
      </c>
      <c r="F161" s="35" t="s">
        <v>171</v>
      </c>
      <c r="G161" s="35" t="s">
        <v>167</v>
      </c>
      <c r="H161" s="34">
        <v>3</v>
      </c>
      <c r="I161" s="34">
        <v>6</v>
      </c>
      <c r="J161" s="35" t="s">
        <v>116</v>
      </c>
      <c r="K161" s="34">
        <v>152</v>
      </c>
      <c r="L161" s="35" t="s">
        <v>2499</v>
      </c>
    </row>
    <row r="162" spans="1:12">
      <c r="A162" s="31" t="str">
        <f t="shared" ref="A162:A186" si="5">D162&amp;E162&amp;F162&amp;J162</f>
        <v>女子５・６年生フリーリレートビウオ川内</v>
      </c>
      <c r="B162" s="34">
        <v>125</v>
      </c>
      <c r="C162" s="34">
        <v>81</v>
      </c>
      <c r="D162" s="35" t="s">
        <v>164</v>
      </c>
      <c r="E162" s="35" t="s">
        <v>170</v>
      </c>
      <c r="F162" s="35" t="s">
        <v>171</v>
      </c>
      <c r="G162" s="35" t="s">
        <v>167</v>
      </c>
      <c r="H162" s="34">
        <v>3</v>
      </c>
      <c r="I162" s="34">
        <v>7</v>
      </c>
      <c r="J162" s="35" t="s">
        <v>86</v>
      </c>
      <c r="K162" s="34">
        <v>91</v>
      </c>
      <c r="L162" s="35" t="s">
        <v>2499</v>
      </c>
    </row>
    <row r="163" spans="1:12">
      <c r="A163" s="31" t="str">
        <f t="shared" si="5"/>
        <v>女子５・６年生フリーリレーFINS栗林</v>
      </c>
      <c r="B163" s="34">
        <v>125</v>
      </c>
      <c r="C163" s="34">
        <v>81</v>
      </c>
      <c r="D163" s="35" t="s">
        <v>164</v>
      </c>
      <c r="E163" s="35" t="s">
        <v>170</v>
      </c>
      <c r="F163" s="35" t="s">
        <v>171</v>
      </c>
      <c r="G163" s="35" t="s">
        <v>167</v>
      </c>
      <c r="H163" s="34">
        <v>3</v>
      </c>
      <c r="I163" s="34">
        <v>8</v>
      </c>
      <c r="J163" s="35" t="s">
        <v>70</v>
      </c>
      <c r="K163" s="34">
        <v>55</v>
      </c>
      <c r="L163" s="35" t="s">
        <v>2499</v>
      </c>
    </row>
    <row r="164" spans="1:12">
      <c r="A164" s="31" t="str">
        <f t="shared" si="5"/>
        <v>女子５・６年生フリーリレーみかづきＳＳ</v>
      </c>
      <c r="B164" s="34">
        <v>125</v>
      </c>
      <c r="C164" s="34">
        <v>81</v>
      </c>
      <c r="D164" s="35" t="s">
        <v>164</v>
      </c>
      <c r="E164" s="35" t="s">
        <v>170</v>
      </c>
      <c r="F164" s="35" t="s">
        <v>171</v>
      </c>
      <c r="G164" s="35" t="s">
        <v>167</v>
      </c>
      <c r="H164" s="34">
        <v>4</v>
      </c>
      <c r="I164" s="34">
        <v>1</v>
      </c>
      <c r="J164" s="35" t="s">
        <v>130</v>
      </c>
      <c r="K164" s="34">
        <v>161</v>
      </c>
      <c r="L164" s="35" t="s">
        <v>2499</v>
      </c>
    </row>
    <row r="165" spans="1:12">
      <c r="A165" s="31" t="str">
        <f t="shared" si="5"/>
        <v>女子５・６年生フリーリレーＯＫ脇町</v>
      </c>
      <c r="B165" s="34">
        <v>125</v>
      </c>
      <c r="C165" s="34">
        <v>81</v>
      </c>
      <c r="D165" s="35" t="s">
        <v>164</v>
      </c>
      <c r="E165" s="35" t="s">
        <v>170</v>
      </c>
      <c r="F165" s="35" t="s">
        <v>171</v>
      </c>
      <c r="G165" s="35" t="s">
        <v>167</v>
      </c>
      <c r="H165" s="34">
        <v>4</v>
      </c>
      <c r="I165" s="34">
        <v>2</v>
      </c>
      <c r="J165" s="35" t="s">
        <v>82</v>
      </c>
      <c r="K165" s="34">
        <v>85</v>
      </c>
      <c r="L165" s="35" t="s">
        <v>2499</v>
      </c>
    </row>
    <row r="166" spans="1:12">
      <c r="A166" s="31" t="str">
        <f t="shared" si="5"/>
        <v>女子５・６年生フリーリレージャパン丸亀</v>
      </c>
      <c r="B166" s="34">
        <v>125</v>
      </c>
      <c r="C166" s="34">
        <v>81</v>
      </c>
      <c r="D166" s="35" t="s">
        <v>164</v>
      </c>
      <c r="E166" s="35" t="s">
        <v>170</v>
      </c>
      <c r="F166" s="35" t="s">
        <v>171</v>
      </c>
      <c r="G166" s="35" t="s">
        <v>167</v>
      </c>
      <c r="H166" s="34">
        <v>4</v>
      </c>
      <c r="I166" s="34">
        <v>3</v>
      </c>
      <c r="J166" s="35" t="s">
        <v>56</v>
      </c>
      <c r="K166" s="34">
        <v>15</v>
      </c>
      <c r="L166" s="35" t="s">
        <v>2499</v>
      </c>
    </row>
    <row r="167" spans="1:12">
      <c r="A167" s="31" t="str">
        <f t="shared" si="5"/>
        <v>女子５・６年生フリーリレージャパン三木</v>
      </c>
      <c r="B167" s="34">
        <v>125</v>
      </c>
      <c r="C167" s="34">
        <v>81</v>
      </c>
      <c r="D167" s="35" t="s">
        <v>164</v>
      </c>
      <c r="E167" s="35" t="s">
        <v>170</v>
      </c>
      <c r="F167" s="35" t="s">
        <v>171</v>
      </c>
      <c r="G167" s="35" t="s">
        <v>167</v>
      </c>
      <c r="H167" s="34">
        <v>4</v>
      </c>
      <c r="I167" s="34">
        <v>4</v>
      </c>
      <c r="J167" s="35" t="s">
        <v>68</v>
      </c>
      <c r="K167" s="34">
        <v>51</v>
      </c>
      <c r="L167" s="35" t="s">
        <v>2499</v>
      </c>
    </row>
    <row r="168" spans="1:12">
      <c r="A168" s="31" t="str">
        <f t="shared" si="5"/>
        <v>女子５・６年生フリーリレーＯＫ藍住</v>
      </c>
      <c r="B168" s="34">
        <v>125</v>
      </c>
      <c r="C168" s="34">
        <v>81</v>
      </c>
      <c r="D168" s="35" t="s">
        <v>164</v>
      </c>
      <c r="E168" s="35" t="s">
        <v>170</v>
      </c>
      <c r="F168" s="35" t="s">
        <v>171</v>
      </c>
      <c r="G168" s="35" t="s">
        <v>167</v>
      </c>
      <c r="H168" s="34">
        <v>4</v>
      </c>
      <c r="I168" s="34">
        <v>5</v>
      </c>
      <c r="J168" s="35" t="s">
        <v>84</v>
      </c>
      <c r="K168" s="34">
        <v>89</v>
      </c>
      <c r="L168" s="35" t="s">
        <v>2499</v>
      </c>
    </row>
    <row r="169" spans="1:12">
      <c r="A169" s="31" t="str">
        <f t="shared" si="5"/>
        <v>女子５・６年生フリーリレーﾌｨｯﾀｴﾐﾌﾙ松前</v>
      </c>
      <c r="B169" s="34">
        <v>125</v>
      </c>
      <c r="C169" s="34">
        <v>81</v>
      </c>
      <c r="D169" s="35" t="s">
        <v>164</v>
      </c>
      <c r="E169" s="35" t="s">
        <v>170</v>
      </c>
      <c r="F169" s="35" t="s">
        <v>171</v>
      </c>
      <c r="G169" s="35" t="s">
        <v>167</v>
      </c>
      <c r="H169" s="34">
        <v>4</v>
      </c>
      <c r="I169" s="34">
        <v>6</v>
      </c>
      <c r="J169" s="35" t="s">
        <v>114</v>
      </c>
      <c r="K169" s="34">
        <v>148</v>
      </c>
      <c r="L169" s="35" t="s">
        <v>2499</v>
      </c>
    </row>
    <row r="170" spans="1:12">
      <c r="A170" s="31" t="str">
        <f t="shared" si="5"/>
        <v>女子５・６年生フリーリレーハッピー阿南</v>
      </c>
      <c r="B170" s="34">
        <v>125</v>
      </c>
      <c r="C170" s="34">
        <v>81</v>
      </c>
      <c r="D170" s="35" t="s">
        <v>164</v>
      </c>
      <c r="E170" s="35" t="s">
        <v>170</v>
      </c>
      <c r="F170" s="35" t="s">
        <v>171</v>
      </c>
      <c r="G170" s="35" t="s">
        <v>167</v>
      </c>
      <c r="H170" s="34">
        <v>4</v>
      </c>
      <c r="I170" s="34">
        <v>7</v>
      </c>
      <c r="J170" s="35" t="s">
        <v>76</v>
      </c>
      <c r="K170" s="34">
        <v>67</v>
      </c>
      <c r="L170" s="35" t="s">
        <v>2499</v>
      </c>
    </row>
    <row r="171" spans="1:12">
      <c r="A171" s="31" t="str">
        <f t="shared" si="5"/>
        <v>女子５・６年生フリーリレーサンダーＳＳ</v>
      </c>
      <c r="B171" s="34">
        <v>125</v>
      </c>
      <c r="C171" s="34">
        <v>81</v>
      </c>
      <c r="D171" s="35" t="s">
        <v>164</v>
      </c>
      <c r="E171" s="35" t="s">
        <v>170</v>
      </c>
      <c r="F171" s="35" t="s">
        <v>171</v>
      </c>
      <c r="G171" s="35" t="s">
        <v>167</v>
      </c>
      <c r="H171" s="34">
        <v>4</v>
      </c>
      <c r="I171" s="34">
        <v>8</v>
      </c>
      <c r="J171" s="35" t="s">
        <v>64</v>
      </c>
      <c r="K171" s="34">
        <v>41</v>
      </c>
      <c r="L171" s="35" t="s">
        <v>2499</v>
      </c>
    </row>
    <row r="172" spans="1:12">
      <c r="A172" s="31" t="str">
        <f t="shared" si="5"/>
        <v>男子５・６年生フリーリレーＯＫＳＳ</v>
      </c>
      <c r="B172" s="34">
        <v>125</v>
      </c>
      <c r="C172" s="34">
        <v>82</v>
      </c>
      <c r="D172" s="35" t="s">
        <v>168</v>
      </c>
      <c r="E172" s="35" t="s">
        <v>170</v>
      </c>
      <c r="F172" s="35" t="s">
        <v>171</v>
      </c>
      <c r="G172" s="35" t="s">
        <v>167</v>
      </c>
      <c r="H172" s="34">
        <v>1</v>
      </c>
      <c r="I172" s="34">
        <v>1</v>
      </c>
      <c r="J172" s="35" t="s">
        <v>80</v>
      </c>
      <c r="K172" s="34">
        <v>75</v>
      </c>
      <c r="L172" s="35" t="s">
        <v>2499</v>
      </c>
    </row>
    <row r="173" spans="1:12">
      <c r="A173" s="31" t="str">
        <f t="shared" si="5"/>
        <v>男子５・６年生フリーリレーJSSセンコー</v>
      </c>
      <c r="B173" s="34">
        <v>125</v>
      </c>
      <c r="C173" s="34">
        <v>82</v>
      </c>
      <c r="D173" s="35" t="s">
        <v>168</v>
      </c>
      <c r="E173" s="35" t="s">
        <v>170</v>
      </c>
      <c r="F173" s="35" t="s">
        <v>171</v>
      </c>
      <c r="G173" s="35" t="s">
        <v>167</v>
      </c>
      <c r="H173" s="34">
        <v>1</v>
      </c>
      <c r="I173" s="34">
        <v>2</v>
      </c>
      <c r="J173" s="35" t="s">
        <v>66</v>
      </c>
      <c r="K173" s="34">
        <v>43</v>
      </c>
      <c r="L173" s="35" t="s">
        <v>2499</v>
      </c>
    </row>
    <row r="174" spans="1:12">
      <c r="A174" s="31" t="str">
        <f t="shared" si="5"/>
        <v>男子５・６年生フリーリレーファイブテン</v>
      </c>
      <c r="B174" s="34">
        <v>125</v>
      </c>
      <c r="C174" s="34">
        <v>82</v>
      </c>
      <c r="D174" s="35" t="s">
        <v>168</v>
      </c>
      <c r="E174" s="35" t="s">
        <v>170</v>
      </c>
      <c r="F174" s="35" t="s">
        <v>171</v>
      </c>
      <c r="G174" s="35" t="s">
        <v>167</v>
      </c>
      <c r="H174" s="34">
        <v>1</v>
      </c>
      <c r="I174" s="34">
        <v>3</v>
      </c>
      <c r="J174" s="35" t="s">
        <v>98</v>
      </c>
      <c r="K174" s="34">
        <v>117</v>
      </c>
      <c r="L174" s="35" t="s">
        <v>2499</v>
      </c>
    </row>
    <row r="175" spans="1:12">
      <c r="A175" s="31" t="str">
        <f t="shared" si="5"/>
        <v>男子５・６年生フリーリレーＯＫ藍住</v>
      </c>
      <c r="B175" s="34">
        <v>125</v>
      </c>
      <c r="C175" s="34">
        <v>82</v>
      </c>
      <c r="D175" s="35" t="s">
        <v>168</v>
      </c>
      <c r="E175" s="35" t="s">
        <v>170</v>
      </c>
      <c r="F175" s="35" t="s">
        <v>171</v>
      </c>
      <c r="G175" s="35" t="s">
        <v>167</v>
      </c>
      <c r="H175" s="34">
        <v>1</v>
      </c>
      <c r="I175" s="34">
        <v>4</v>
      </c>
      <c r="J175" s="35" t="s">
        <v>84</v>
      </c>
      <c r="K175" s="34">
        <v>87</v>
      </c>
      <c r="L175" s="35" t="s">
        <v>2499</v>
      </c>
    </row>
    <row r="176" spans="1:12">
      <c r="A176" s="31" t="str">
        <f t="shared" si="5"/>
        <v>男子５・６年生フリーリレー南海ＤＣ</v>
      </c>
      <c r="B176" s="34">
        <v>125</v>
      </c>
      <c r="C176" s="34">
        <v>82</v>
      </c>
      <c r="D176" s="35" t="s">
        <v>168</v>
      </c>
      <c r="E176" s="35" t="s">
        <v>170</v>
      </c>
      <c r="F176" s="35" t="s">
        <v>171</v>
      </c>
      <c r="G176" s="35" t="s">
        <v>167</v>
      </c>
      <c r="H176" s="34">
        <v>1</v>
      </c>
      <c r="I176" s="34">
        <v>5</v>
      </c>
      <c r="J176" s="35" t="s">
        <v>92</v>
      </c>
      <c r="K176" s="34">
        <v>97</v>
      </c>
      <c r="L176" s="35" t="s">
        <v>2499</v>
      </c>
    </row>
    <row r="177" spans="1:12">
      <c r="A177" s="31" t="str">
        <f t="shared" si="5"/>
        <v>男子５・６年生フリーリレーエリエール</v>
      </c>
      <c r="B177" s="34">
        <v>125</v>
      </c>
      <c r="C177" s="34">
        <v>82</v>
      </c>
      <c r="D177" s="35" t="s">
        <v>168</v>
      </c>
      <c r="E177" s="35" t="s">
        <v>170</v>
      </c>
      <c r="F177" s="35" t="s">
        <v>171</v>
      </c>
      <c r="G177" s="35" t="s">
        <v>167</v>
      </c>
      <c r="H177" s="34">
        <v>1</v>
      </c>
      <c r="I177" s="34">
        <v>6</v>
      </c>
      <c r="J177" s="35" t="s">
        <v>94</v>
      </c>
      <c r="K177" s="34">
        <v>107</v>
      </c>
      <c r="L177" s="35" t="s">
        <v>2499</v>
      </c>
    </row>
    <row r="178" spans="1:12">
      <c r="A178" s="31" t="str">
        <f t="shared" si="5"/>
        <v>男子５・６年生フリーリレー五百木ＳＣ</v>
      </c>
      <c r="B178" s="34">
        <v>125</v>
      </c>
      <c r="C178" s="34">
        <v>82</v>
      </c>
      <c r="D178" s="35" t="s">
        <v>168</v>
      </c>
      <c r="E178" s="35" t="s">
        <v>170</v>
      </c>
      <c r="F178" s="35" t="s">
        <v>171</v>
      </c>
      <c r="G178" s="35" t="s">
        <v>167</v>
      </c>
      <c r="H178" s="34">
        <v>1</v>
      </c>
      <c r="I178" s="34">
        <v>7</v>
      </c>
      <c r="J178" s="35" t="s">
        <v>90</v>
      </c>
      <c r="K178" s="34">
        <v>93</v>
      </c>
      <c r="L178" s="35" t="s">
        <v>2499</v>
      </c>
    </row>
    <row r="179" spans="1:12">
      <c r="A179" s="31" t="str">
        <f t="shared" si="5"/>
        <v>男子５・６年生フリーリレー伊藤ＳＳ</v>
      </c>
      <c r="B179" s="34">
        <v>125</v>
      </c>
      <c r="C179" s="34">
        <v>82</v>
      </c>
      <c r="D179" s="35" t="s">
        <v>168</v>
      </c>
      <c r="E179" s="35" t="s">
        <v>170</v>
      </c>
      <c r="F179" s="35" t="s">
        <v>171</v>
      </c>
      <c r="G179" s="35" t="s">
        <v>167</v>
      </c>
      <c r="H179" s="34">
        <v>2</v>
      </c>
      <c r="I179" s="34">
        <v>1</v>
      </c>
      <c r="J179" s="35" t="s">
        <v>60</v>
      </c>
      <c r="K179" s="34">
        <v>27</v>
      </c>
      <c r="L179" s="35" t="s">
        <v>2499</v>
      </c>
    </row>
    <row r="180" spans="1:12">
      <c r="A180" s="31" t="str">
        <f t="shared" si="5"/>
        <v>男子５・６年生フリーリレーZEYO_ST</v>
      </c>
      <c r="B180" s="34">
        <v>125</v>
      </c>
      <c r="C180" s="34">
        <v>82</v>
      </c>
      <c r="D180" s="35" t="s">
        <v>168</v>
      </c>
      <c r="E180" s="35" t="s">
        <v>170</v>
      </c>
      <c r="F180" s="35" t="s">
        <v>171</v>
      </c>
      <c r="G180" s="35" t="s">
        <v>167</v>
      </c>
      <c r="H180" s="34">
        <v>2</v>
      </c>
      <c r="I180" s="34">
        <v>2</v>
      </c>
      <c r="J180" s="35" t="s">
        <v>1593</v>
      </c>
      <c r="K180" s="34">
        <v>170</v>
      </c>
      <c r="L180" s="35" t="s">
        <v>2499</v>
      </c>
    </row>
    <row r="181" spans="1:12">
      <c r="A181" s="31" t="str">
        <f t="shared" si="5"/>
        <v>男子５・６年生フリーリレーﾌｨｯﾀｴﾐﾌﾙ松前</v>
      </c>
      <c r="B181" s="34">
        <v>125</v>
      </c>
      <c r="C181" s="34">
        <v>82</v>
      </c>
      <c r="D181" s="35" t="s">
        <v>168</v>
      </c>
      <c r="E181" s="35" t="s">
        <v>170</v>
      </c>
      <c r="F181" s="35" t="s">
        <v>171</v>
      </c>
      <c r="G181" s="35" t="s">
        <v>167</v>
      </c>
      <c r="H181" s="34">
        <v>2</v>
      </c>
      <c r="I181" s="34">
        <v>3</v>
      </c>
      <c r="J181" s="35" t="s">
        <v>114</v>
      </c>
      <c r="K181" s="34">
        <v>145</v>
      </c>
      <c r="L181" s="35" t="s">
        <v>2499</v>
      </c>
    </row>
    <row r="182" spans="1:12">
      <c r="A182" s="31" t="str">
        <f t="shared" si="5"/>
        <v>男子５・６年生フリーリレーフィッタ松山</v>
      </c>
      <c r="B182" s="34">
        <v>125</v>
      </c>
      <c r="C182" s="34">
        <v>82</v>
      </c>
      <c r="D182" s="35" t="s">
        <v>168</v>
      </c>
      <c r="E182" s="35" t="s">
        <v>170</v>
      </c>
      <c r="F182" s="35" t="s">
        <v>171</v>
      </c>
      <c r="G182" s="35" t="s">
        <v>167</v>
      </c>
      <c r="H182" s="34">
        <v>2</v>
      </c>
      <c r="I182" s="34">
        <v>4</v>
      </c>
      <c r="J182" s="35" t="s">
        <v>106</v>
      </c>
      <c r="K182" s="34">
        <v>135</v>
      </c>
      <c r="L182" s="35" t="s">
        <v>2499</v>
      </c>
    </row>
    <row r="183" spans="1:12">
      <c r="A183" s="31" t="str">
        <f t="shared" si="5"/>
        <v>男子５・６年生フリーリレージャパン丸亀</v>
      </c>
      <c r="B183" s="34">
        <v>125</v>
      </c>
      <c r="C183" s="34">
        <v>82</v>
      </c>
      <c r="D183" s="35" t="s">
        <v>168</v>
      </c>
      <c r="E183" s="35" t="s">
        <v>170</v>
      </c>
      <c r="F183" s="35" t="s">
        <v>171</v>
      </c>
      <c r="G183" s="35" t="s">
        <v>167</v>
      </c>
      <c r="H183" s="34">
        <v>2</v>
      </c>
      <c r="I183" s="34">
        <v>5</v>
      </c>
      <c r="J183" s="35" t="s">
        <v>56</v>
      </c>
      <c r="K183" s="34">
        <v>9</v>
      </c>
      <c r="L183" s="35" t="s">
        <v>2499</v>
      </c>
    </row>
    <row r="184" spans="1:12">
      <c r="A184" s="31" t="str">
        <f t="shared" si="5"/>
        <v>男子５・６年生フリーリレーみかづきＳＳ</v>
      </c>
      <c r="B184" s="34">
        <v>125</v>
      </c>
      <c r="C184" s="34">
        <v>82</v>
      </c>
      <c r="D184" s="35" t="s">
        <v>168</v>
      </c>
      <c r="E184" s="35" t="s">
        <v>170</v>
      </c>
      <c r="F184" s="35" t="s">
        <v>171</v>
      </c>
      <c r="G184" s="35" t="s">
        <v>167</v>
      </c>
      <c r="H184" s="34">
        <v>2</v>
      </c>
      <c r="I184" s="34">
        <v>6</v>
      </c>
      <c r="J184" s="35" t="s">
        <v>130</v>
      </c>
      <c r="K184" s="34">
        <v>157</v>
      </c>
      <c r="L184" s="35" t="s">
        <v>2499</v>
      </c>
    </row>
    <row r="185" spans="1:12">
      <c r="A185" s="31" t="str">
        <f t="shared" si="5"/>
        <v>男子５・６年生フリーリレージャパン三木</v>
      </c>
      <c r="B185" s="34">
        <v>125</v>
      </c>
      <c r="C185" s="34">
        <v>82</v>
      </c>
      <c r="D185" s="35" t="s">
        <v>168</v>
      </c>
      <c r="E185" s="35" t="s">
        <v>170</v>
      </c>
      <c r="F185" s="35" t="s">
        <v>171</v>
      </c>
      <c r="G185" s="35" t="s">
        <v>167</v>
      </c>
      <c r="H185" s="34">
        <v>2</v>
      </c>
      <c r="I185" s="34">
        <v>7</v>
      </c>
      <c r="J185" s="35" t="s">
        <v>68</v>
      </c>
      <c r="K185" s="34">
        <v>47</v>
      </c>
      <c r="L185" s="35" t="s">
        <v>2499</v>
      </c>
    </row>
    <row r="186" spans="1:12">
      <c r="A186" s="31" t="str">
        <f t="shared" si="5"/>
        <v>男子５・６年生フリーリレーハッピーＳＳ</v>
      </c>
      <c r="B186" s="34">
        <v>125</v>
      </c>
      <c r="C186" s="34">
        <v>82</v>
      </c>
      <c r="D186" s="35" t="s">
        <v>168</v>
      </c>
      <c r="E186" s="35" t="s">
        <v>170</v>
      </c>
      <c r="F186" s="35" t="s">
        <v>171</v>
      </c>
      <c r="G186" s="35" t="s">
        <v>167</v>
      </c>
      <c r="H186" s="34">
        <v>2</v>
      </c>
      <c r="I186" s="34">
        <v>8</v>
      </c>
      <c r="J186" s="35" t="s">
        <v>74</v>
      </c>
      <c r="K186" s="34">
        <v>61</v>
      </c>
      <c r="L186" s="35" t="s">
        <v>2499</v>
      </c>
    </row>
  </sheetData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7"/>
  <sheetViews>
    <sheetView topLeftCell="AL1" workbookViewId="0">
      <selection activeCell="L2" sqref="L2"/>
    </sheetView>
  </sheetViews>
  <sheetFormatPr defaultRowHeight="13.2"/>
  <cols>
    <col min="1" max="2" width="15.109375" bestFit="1" customWidth="1"/>
    <col min="3" max="3" width="12.88671875" bestFit="1" customWidth="1"/>
    <col min="4" max="4" width="11.6640625" bestFit="1" customWidth="1"/>
    <col min="5" max="5" width="14.88671875" bestFit="1" customWidth="1"/>
    <col min="6" max="6" width="14.44140625" bestFit="1" customWidth="1"/>
    <col min="7" max="7" width="14.5546875" bestFit="1" customWidth="1"/>
    <col min="8" max="8" width="15.109375" bestFit="1" customWidth="1"/>
    <col min="9" max="9" width="11.88671875" bestFit="1" customWidth="1"/>
    <col min="10" max="10" width="13.88671875" bestFit="1" customWidth="1"/>
    <col min="11" max="11" width="13.88671875" customWidth="1"/>
    <col min="12" max="12" width="13.88671875" bestFit="1" customWidth="1"/>
    <col min="13" max="14" width="15.109375" bestFit="1" customWidth="1"/>
    <col min="15" max="17" width="11.6640625" bestFit="1" customWidth="1"/>
    <col min="18" max="18" width="14.88671875" bestFit="1" customWidth="1"/>
    <col min="19" max="19" width="12.21875" bestFit="1" customWidth="1"/>
    <col min="20" max="20" width="12.6640625" bestFit="1" customWidth="1"/>
    <col min="21" max="21" width="11.6640625" bestFit="1" customWidth="1"/>
    <col min="22" max="22" width="12.6640625" bestFit="1" customWidth="1"/>
    <col min="23" max="23" width="11.6640625" bestFit="1" customWidth="1"/>
    <col min="24" max="24" width="14" bestFit="1" customWidth="1"/>
    <col min="25" max="25" width="12.6640625" bestFit="1" customWidth="1"/>
    <col min="26" max="26" width="14.5546875" bestFit="1" customWidth="1"/>
    <col min="27" max="27" width="11.6640625" bestFit="1" customWidth="1"/>
    <col min="28" max="29" width="13.77734375" bestFit="1" customWidth="1"/>
    <col min="30" max="30" width="11.6640625" bestFit="1" customWidth="1"/>
    <col min="31" max="31" width="15.21875" bestFit="1" customWidth="1"/>
    <col min="32" max="32" width="16.88671875" bestFit="1" customWidth="1"/>
    <col min="33" max="33" width="11.6640625" bestFit="1" customWidth="1"/>
    <col min="34" max="34" width="16.88671875" customWidth="1"/>
    <col min="35" max="35" width="16.33203125" bestFit="1" customWidth="1"/>
    <col min="36" max="37" width="15.88671875" bestFit="1" customWidth="1"/>
    <col min="38" max="38" width="11.6640625" bestFit="1" customWidth="1"/>
    <col min="39" max="39" width="17.33203125" bestFit="1" customWidth="1"/>
    <col min="40" max="40" width="12.5546875" bestFit="1" customWidth="1"/>
    <col min="41" max="41" width="14.44140625" bestFit="1" customWidth="1"/>
    <col min="42" max="42" width="11.88671875" bestFit="1" customWidth="1"/>
    <col min="43" max="43" width="12.109375" bestFit="1" customWidth="1"/>
    <col min="44" max="45" width="11" bestFit="1" customWidth="1"/>
    <col min="46" max="47" width="11.6640625" bestFit="1" customWidth="1"/>
    <col min="48" max="48" width="11.5546875" bestFit="1" customWidth="1"/>
    <col min="49" max="49" width="11.88671875" bestFit="1" customWidth="1"/>
    <col min="50" max="50" width="11" bestFit="1" customWidth="1"/>
  </cols>
  <sheetData>
    <row r="1" spans="1:52">
      <c r="A1" t="s">
        <v>54</v>
      </c>
      <c r="B1" t="s">
        <v>56</v>
      </c>
      <c r="C1" t="s">
        <v>58</v>
      </c>
      <c r="D1" t="s">
        <v>60</v>
      </c>
      <c r="E1" t="s">
        <v>62</v>
      </c>
      <c r="F1" t="s">
        <v>64</v>
      </c>
      <c r="G1" t="s">
        <v>66</v>
      </c>
      <c r="H1" t="s">
        <v>68</v>
      </c>
      <c r="I1" t="s">
        <v>70</v>
      </c>
      <c r="J1" t="s">
        <v>72</v>
      </c>
      <c r="K1" s="35" t="s">
        <v>1903</v>
      </c>
      <c r="L1" t="s">
        <v>74</v>
      </c>
      <c r="M1" t="s">
        <v>76</v>
      </c>
      <c r="N1" t="s">
        <v>78</v>
      </c>
      <c r="O1" t="s">
        <v>80</v>
      </c>
      <c r="P1" t="s">
        <v>82</v>
      </c>
      <c r="Q1" t="s">
        <v>84</v>
      </c>
      <c r="R1" t="s">
        <v>86</v>
      </c>
      <c r="S1" t="s">
        <v>88</v>
      </c>
      <c r="T1" t="s">
        <v>90</v>
      </c>
      <c r="U1" t="s">
        <v>92</v>
      </c>
      <c r="V1" t="s">
        <v>94</v>
      </c>
      <c r="W1" t="s">
        <v>96</v>
      </c>
      <c r="X1" t="s">
        <v>98</v>
      </c>
      <c r="Y1" t="s">
        <v>100</v>
      </c>
      <c r="Z1" t="s">
        <v>102</v>
      </c>
      <c r="AA1" t="s">
        <v>104</v>
      </c>
      <c r="AB1" t="s">
        <v>106</v>
      </c>
      <c r="AC1" t="s">
        <v>108</v>
      </c>
      <c r="AD1" t="s">
        <v>110</v>
      </c>
      <c r="AE1" t="s">
        <v>112</v>
      </c>
      <c r="AF1" t="s">
        <v>114</v>
      </c>
      <c r="AG1" t="s">
        <v>116</v>
      </c>
      <c r="AH1" s="35" t="s">
        <v>2269</v>
      </c>
      <c r="AI1" t="s">
        <v>118</v>
      </c>
      <c r="AJ1" t="s">
        <v>120</v>
      </c>
      <c r="AK1" t="s">
        <v>122</v>
      </c>
      <c r="AL1" t="s">
        <v>124</v>
      </c>
      <c r="AM1" t="s">
        <v>126</v>
      </c>
      <c r="AN1" t="s">
        <v>128</v>
      </c>
      <c r="AO1" t="s">
        <v>130</v>
      </c>
      <c r="AP1" t="s">
        <v>132</v>
      </c>
      <c r="AQ1" t="s">
        <v>134</v>
      </c>
      <c r="AR1" t="s">
        <v>136</v>
      </c>
      <c r="AS1" t="s">
        <v>138</v>
      </c>
      <c r="AT1" t="s">
        <v>140</v>
      </c>
      <c r="AU1" t="s">
        <v>142</v>
      </c>
      <c r="AV1" t="s">
        <v>144</v>
      </c>
      <c r="AW1" t="s">
        <v>146</v>
      </c>
      <c r="AX1" t="s">
        <v>148</v>
      </c>
      <c r="AZ1">
        <f>COUNTA(A1:AY1)</f>
        <v>50</v>
      </c>
    </row>
    <row r="2" spans="1:52">
      <c r="A2" t="s">
        <v>187</v>
      </c>
      <c r="B2" t="s">
        <v>232</v>
      </c>
      <c r="C2" t="s">
        <v>1663</v>
      </c>
      <c r="D2" t="s">
        <v>1703</v>
      </c>
      <c r="E2" t="s">
        <v>1766</v>
      </c>
      <c r="F2" s="35" t="s">
        <v>1802</v>
      </c>
      <c r="G2" t="s">
        <v>1827</v>
      </c>
      <c r="H2" t="s">
        <v>1839</v>
      </c>
      <c r="I2" t="s">
        <v>1863</v>
      </c>
      <c r="J2" t="s">
        <v>1863</v>
      </c>
      <c r="K2" s="35" t="s">
        <v>1901</v>
      </c>
      <c r="L2" t="s">
        <v>603</v>
      </c>
      <c r="M2" t="s">
        <v>645</v>
      </c>
      <c r="N2" t="s">
        <v>699</v>
      </c>
      <c r="O2" t="s">
        <v>744</v>
      </c>
      <c r="P2" t="s">
        <v>792</v>
      </c>
      <c r="Q2" t="s">
        <v>1956</v>
      </c>
      <c r="R2" t="s">
        <v>879</v>
      </c>
      <c r="S2" t="s">
        <v>1983</v>
      </c>
      <c r="T2" s="35" t="s">
        <v>900</v>
      </c>
      <c r="U2" t="s">
        <v>2027</v>
      </c>
      <c r="V2" t="s">
        <v>960</v>
      </c>
      <c r="W2" t="s">
        <v>2105</v>
      </c>
      <c r="X2" t="s">
        <v>1044</v>
      </c>
      <c r="Y2" t="s">
        <v>1083</v>
      </c>
      <c r="Z2" t="s">
        <v>2171</v>
      </c>
      <c r="AA2" s="35" t="s">
        <v>1101</v>
      </c>
      <c r="AB2" s="35" t="s">
        <v>1131</v>
      </c>
      <c r="AC2" t="s">
        <v>1182</v>
      </c>
      <c r="AD2" t="s">
        <v>1218</v>
      </c>
      <c r="AE2" t="s">
        <v>1233</v>
      </c>
      <c r="AF2" t="s">
        <v>1257</v>
      </c>
      <c r="AG2" t="s">
        <v>1308</v>
      </c>
      <c r="AH2" t="s">
        <v>2267</v>
      </c>
      <c r="AI2" t="s">
        <v>1332</v>
      </c>
      <c r="AJ2" t="s">
        <v>2322</v>
      </c>
      <c r="AK2" t="s">
        <v>2334</v>
      </c>
      <c r="AL2" t="s">
        <v>1338</v>
      </c>
      <c r="AM2" t="s">
        <v>2350</v>
      </c>
      <c r="AN2" t="s">
        <v>2362</v>
      </c>
      <c r="AO2" t="s">
        <v>2377</v>
      </c>
      <c r="AP2" t="s">
        <v>2413</v>
      </c>
      <c r="AQ2" t="s">
        <v>1452</v>
      </c>
      <c r="AR2" t="s">
        <v>2443</v>
      </c>
      <c r="AS2" t="s">
        <v>2455</v>
      </c>
      <c r="AT2" t="s">
        <v>1497</v>
      </c>
      <c r="AU2" t="s">
        <v>2464</v>
      </c>
      <c r="AV2" t="s">
        <v>1530</v>
      </c>
      <c r="AW2" t="s">
        <v>2491</v>
      </c>
      <c r="AX2" t="s">
        <v>1563</v>
      </c>
    </row>
    <row r="3" spans="1:52">
      <c r="A3" t="s">
        <v>190</v>
      </c>
      <c r="B3" t="s">
        <v>1624</v>
      </c>
      <c r="C3" t="s">
        <v>331</v>
      </c>
      <c r="D3" t="s">
        <v>361</v>
      </c>
      <c r="E3" t="s">
        <v>418</v>
      </c>
      <c r="F3" s="35" t="s">
        <v>457</v>
      </c>
      <c r="G3" t="s">
        <v>487</v>
      </c>
      <c r="H3" t="s">
        <v>508</v>
      </c>
      <c r="I3" t="s">
        <v>574</v>
      </c>
      <c r="J3" t="s">
        <v>574</v>
      </c>
      <c r="L3" t="s">
        <v>606</v>
      </c>
      <c r="M3" t="s">
        <v>648</v>
      </c>
      <c r="N3" t="s">
        <v>702</v>
      </c>
      <c r="O3" t="s">
        <v>747</v>
      </c>
      <c r="P3" t="s">
        <v>795</v>
      </c>
      <c r="Q3" t="s">
        <v>1959</v>
      </c>
      <c r="R3" t="s">
        <v>882</v>
      </c>
      <c r="S3" t="s">
        <v>1986</v>
      </c>
      <c r="T3" s="35" t="s">
        <v>1992</v>
      </c>
      <c r="U3" t="s">
        <v>933</v>
      </c>
      <c r="V3" t="s">
        <v>963</v>
      </c>
      <c r="W3" t="s">
        <v>1032</v>
      </c>
      <c r="X3" t="s">
        <v>1047</v>
      </c>
      <c r="Y3" t="s">
        <v>2156</v>
      </c>
      <c r="Z3" t="s">
        <v>1086</v>
      </c>
      <c r="AA3" s="35" t="s">
        <v>1104</v>
      </c>
      <c r="AB3" s="35" t="s">
        <v>1134</v>
      </c>
      <c r="AC3" t="s">
        <v>1188</v>
      </c>
      <c r="AD3" t="s">
        <v>1221</v>
      </c>
      <c r="AE3" t="s">
        <v>1236</v>
      </c>
      <c r="AF3" t="s">
        <v>2246</v>
      </c>
      <c r="AG3" t="s">
        <v>2258</v>
      </c>
      <c r="AH3" t="s">
        <v>2271</v>
      </c>
      <c r="AI3" t="s">
        <v>2286</v>
      </c>
      <c r="AJ3" t="s">
        <v>2325</v>
      </c>
      <c r="AK3" t="s">
        <v>2337</v>
      </c>
      <c r="AL3" t="s">
        <v>2344</v>
      </c>
      <c r="AM3" t="s">
        <v>2353</v>
      </c>
      <c r="AN3" t="s">
        <v>2365</v>
      </c>
      <c r="AO3" t="s">
        <v>2380</v>
      </c>
      <c r="AP3" t="s">
        <v>1398</v>
      </c>
      <c r="AQ3" t="s">
        <v>1455</v>
      </c>
      <c r="AR3" t="s">
        <v>2446</v>
      </c>
      <c r="AT3" t="s">
        <v>1500</v>
      </c>
      <c r="AU3" t="s">
        <v>1512</v>
      </c>
      <c r="AV3" t="s">
        <v>1533</v>
      </c>
      <c r="AW3" t="s">
        <v>1560</v>
      </c>
    </row>
    <row r="4" spans="1:52">
      <c r="A4" t="s">
        <v>193</v>
      </c>
      <c r="B4" t="s">
        <v>235</v>
      </c>
      <c r="C4" t="s">
        <v>334</v>
      </c>
      <c r="D4" t="s">
        <v>1706</v>
      </c>
      <c r="E4" t="s">
        <v>421</v>
      </c>
      <c r="F4" s="35" t="s">
        <v>460</v>
      </c>
      <c r="G4" t="s">
        <v>490</v>
      </c>
      <c r="H4" t="s">
        <v>511</v>
      </c>
      <c r="I4" t="s">
        <v>575</v>
      </c>
      <c r="J4" t="s">
        <v>575</v>
      </c>
      <c r="L4" t="s">
        <v>609</v>
      </c>
      <c r="M4" t="s">
        <v>651</v>
      </c>
      <c r="N4" t="s">
        <v>705</v>
      </c>
      <c r="O4" t="s">
        <v>750</v>
      </c>
      <c r="P4" t="s">
        <v>798</v>
      </c>
      <c r="Q4" t="s">
        <v>846</v>
      </c>
      <c r="R4" t="s">
        <v>885</v>
      </c>
      <c r="S4" t="s">
        <v>1989</v>
      </c>
      <c r="T4" s="35" t="s">
        <v>1995</v>
      </c>
      <c r="U4" t="s">
        <v>2030</v>
      </c>
      <c r="V4" t="s">
        <v>966</v>
      </c>
      <c r="W4" t="s">
        <v>1035</v>
      </c>
      <c r="X4" t="s">
        <v>2114</v>
      </c>
      <c r="Y4" t="s">
        <v>2159</v>
      </c>
      <c r="Z4" t="s">
        <v>2174</v>
      </c>
      <c r="AA4" s="35" t="s">
        <v>2177</v>
      </c>
      <c r="AB4" s="35" t="s">
        <v>1137</v>
      </c>
      <c r="AC4" t="s">
        <v>1191</v>
      </c>
      <c r="AD4" t="s">
        <v>1224</v>
      </c>
      <c r="AE4" t="s">
        <v>2237</v>
      </c>
      <c r="AF4" t="s">
        <v>1260</v>
      </c>
      <c r="AG4" t="s">
        <v>1311</v>
      </c>
      <c r="AH4" t="s">
        <v>2274</v>
      </c>
      <c r="AI4" t="s">
        <v>2289</v>
      </c>
      <c r="AJ4" t="s">
        <v>2328</v>
      </c>
      <c r="AK4" t="s">
        <v>2340</v>
      </c>
      <c r="AL4" t="s">
        <v>1341</v>
      </c>
      <c r="AM4" t="s">
        <v>1347</v>
      </c>
      <c r="AN4" t="s">
        <v>2368</v>
      </c>
      <c r="AO4" t="s">
        <v>1365</v>
      </c>
      <c r="AP4" t="s">
        <v>1401</v>
      </c>
      <c r="AQ4" t="s">
        <v>1458</v>
      </c>
      <c r="AR4" t="s">
        <v>2449</v>
      </c>
      <c r="AT4" t="s">
        <v>2458</v>
      </c>
      <c r="AU4" t="s">
        <v>1515</v>
      </c>
      <c r="AV4" t="s">
        <v>1536</v>
      </c>
      <c r="AW4" t="s">
        <v>2494</v>
      </c>
    </row>
    <row r="5" spans="1:52">
      <c r="A5" t="s">
        <v>196</v>
      </c>
      <c r="B5" t="s">
        <v>238</v>
      </c>
      <c r="C5" t="s">
        <v>1666</v>
      </c>
      <c r="D5" t="s">
        <v>364</v>
      </c>
      <c r="E5" t="s">
        <v>1769</v>
      </c>
      <c r="F5" s="35" t="s">
        <v>1805</v>
      </c>
      <c r="G5" t="s">
        <v>493</v>
      </c>
      <c r="H5" t="s">
        <v>514</v>
      </c>
      <c r="I5" t="s">
        <v>578</v>
      </c>
      <c r="J5" t="s">
        <v>578</v>
      </c>
      <c r="L5" t="s">
        <v>612</v>
      </c>
      <c r="M5" t="s">
        <v>654</v>
      </c>
      <c r="N5" t="s">
        <v>708</v>
      </c>
      <c r="O5" t="s">
        <v>753</v>
      </c>
      <c r="P5" t="s">
        <v>801</v>
      </c>
      <c r="Q5" t="s">
        <v>849</v>
      </c>
      <c r="R5" t="s">
        <v>888</v>
      </c>
      <c r="T5" s="35" t="s">
        <v>903</v>
      </c>
      <c r="U5" t="s">
        <v>2033</v>
      </c>
      <c r="V5" t="s">
        <v>969</v>
      </c>
      <c r="W5" t="s">
        <v>1038</v>
      </c>
      <c r="X5" t="s">
        <v>1050</v>
      </c>
      <c r="Y5" t="s">
        <v>2162</v>
      </c>
      <c r="Z5" t="s">
        <v>1089</v>
      </c>
      <c r="AA5" s="35" t="s">
        <v>1107</v>
      </c>
      <c r="AB5" s="35" t="s">
        <v>1140</v>
      </c>
      <c r="AC5" t="s">
        <v>2210</v>
      </c>
      <c r="AD5" t="s">
        <v>2231</v>
      </c>
      <c r="AE5" t="s">
        <v>1239</v>
      </c>
      <c r="AF5" t="s">
        <v>1185</v>
      </c>
      <c r="AG5" t="s">
        <v>1314</v>
      </c>
      <c r="AH5" t="s">
        <v>2277</v>
      </c>
      <c r="AI5" t="s">
        <v>2292</v>
      </c>
      <c r="AJ5" t="s">
        <v>2331</v>
      </c>
      <c r="AK5" t="s">
        <v>1335</v>
      </c>
      <c r="AL5" t="s">
        <v>1344</v>
      </c>
      <c r="AM5" t="s">
        <v>2356</v>
      </c>
      <c r="AN5" t="s">
        <v>1356</v>
      </c>
      <c r="AO5" t="s">
        <v>1368</v>
      </c>
      <c r="AP5" t="s">
        <v>1404</v>
      </c>
      <c r="AQ5" t="s">
        <v>1461</v>
      </c>
      <c r="AR5" t="s">
        <v>1494</v>
      </c>
      <c r="AT5" t="s">
        <v>1503</v>
      </c>
      <c r="AU5" t="s">
        <v>1518</v>
      </c>
      <c r="AV5" t="s">
        <v>2467</v>
      </c>
    </row>
    <row r="6" spans="1:52" ht="26.4">
      <c r="A6" t="s">
        <v>202</v>
      </c>
      <c r="B6" t="s">
        <v>1627</v>
      </c>
      <c r="C6" t="s">
        <v>1669</v>
      </c>
      <c r="D6" t="s">
        <v>367</v>
      </c>
      <c r="E6" t="s">
        <v>199</v>
      </c>
      <c r="F6" s="35" t="s">
        <v>463</v>
      </c>
      <c r="G6" t="s">
        <v>496</v>
      </c>
      <c r="H6" t="s">
        <v>517</v>
      </c>
      <c r="I6" t="s">
        <v>1866</v>
      </c>
      <c r="J6" t="s">
        <v>1866</v>
      </c>
      <c r="L6" t="s">
        <v>615</v>
      </c>
      <c r="M6" t="s">
        <v>657</v>
      </c>
      <c r="N6" t="s">
        <v>711</v>
      </c>
      <c r="O6" t="s">
        <v>756</v>
      </c>
      <c r="P6" t="s">
        <v>804</v>
      </c>
      <c r="Q6" t="s">
        <v>876</v>
      </c>
      <c r="R6" t="s">
        <v>891</v>
      </c>
      <c r="T6" s="35" t="s">
        <v>906</v>
      </c>
      <c r="U6" t="s">
        <v>936</v>
      </c>
      <c r="V6" t="s">
        <v>972</v>
      </c>
      <c r="W6" t="s">
        <v>1041</v>
      </c>
      <c r="X6" t="s">
        <v>2117</v>
      </c>
      <c r="Y6" t="s">
        <v>2165</v>
      </c>
      <c r="Z6" t="s">
        <v>1092</v>
      </c>
      <c r="AA6" s="35" t="s">
        <v>2180</v>
      </c>
      <c r="AB6" s="35" t="s">
        <v>1143</v>
      </c>
      <c r="AC6" t="s">
        <v>1197</v>
      </c>
      <c r="AD6" t="s">
        <v>1227</v>
      </c>
      <c r="AE6" t="s">
        <v>1242</v>
      </c>
      <c r="AF6" t="s">
        <v>1194</v>
      </c>
      <c r="AG6" t="s">
        <v>1317</v>
      </c>
      <c r="AH6" t="s">
        <v>2280</v>
      </c>
      <c r="AI6" t="s">
        <v>2295</v>
      </c>
      <c r="AL6" t="s">
        <v>2347</v>
      </c>
      <c r="AM6" t="s">
        <v>1155</v>
      </c>
      <c r="AN6" t="s">
        <v>1359</v>
      </c>
      <c r="AO6" t="s">
        <v>1371</v>
      </c>
      <c r="AP6" t="s">
        <v>1407</v>
      </c>
      <c r="AQ6" t="s">
        <v>1464</v>
      </c>
      <c r="AR6" t="s">
        <v>2452</v>
      </c>
      <c r="AT6" t="s">
        <v>1506</v>
      </c>
      <c r="AU6" t="s">
        <v>1527</v>
      </c>
      <c r="AV6" t="s">
        <v>1539</v>
      </c>
    </row>
    <row r="7" spans="1:52">
      <c r="A7" t="s">
        <v>205</v>
      </c>
      <c r="B7" t="s">
        <v>241</v>
      </c>
      <c r="C7" t="s">
        <v>1670</v>
      </c>
      <c r="D7" t="s">
        <v>1709</v>
      </c>
      <c r="E7" t="s">
        <v>424</v>
      </c>
      <c r="F7" s="35" t="s">
        <v>466</v>
      </c>
      <c r="G7" t="s">
        <v>1830</v>
      </c>
      <c r="H7" t="s">
        <v>520</v>
      </c>
      <c r="I7" t="s">
        <v>1869</v>
      </c>
      <c r="J7" t="s">
        <v>1869</v>
      </c>
      <c r="L7" t="s">
        <v>618</v>
      </c>
      <c r="M7" t="s">
        <v>660</v>
      </c>
      <c r="N7" t="s">
        <v>714</v>
      </c>
      <c r="O7" t="s">
        <v>1920</v>
      </c>
      <c r="P7" t="s">
        <v>807</v>
      </c>
      <c r="Q7" t="s">
        <v>1962</v>
      </c>
      <c r="R7" t="s">
        <v>894</v>
      </c>
      <c r="T7" s="35" t="s">
        <v>909</v>
      </c>
      <c r="U7" t="s">
        <v>939</v>
      </c>
      <c r="V7" t="s">
        <v>2063</v>
      </c>
      <c r="W7" t="s">
        <v>2108</v>
      </c>
      <c r="X7" t="s">
        <v>1053</v>
      </c>
      <c r="Y7" t="s">
        <v>2168</v>
      </c>
      <c r="Z7" t="s">
        <v>1095</v>
      </c>
      <c r="AA7" s="35" t="s">
        <v>1110</v>
      </c>
      <c r="AB7" s="35" t="s">
        <v>2189</v>
      </c>
      <c r="AC7" t="s">
        <v>2213</v>
      </c>
      <c r="AD7" t="s">
        <v>2234</v>
      </c>
      <c r="AE7" t="s">
        <v>1245</v>
      </c>
      <c r="AF7" t="s">
        <v>1263</v>
      </c>
      <c r="AG7" t="s">
        <v>2261</v>
      </c>
      <c r="AH7" t="s">
        <v>2283</v>
      </c>
      <c r="AI7" t="s">
        <v>2298</v>
      </c>
      <c r="AM7" t="s">
        <v>1350</v>
      </c>
      <c r="AN7" t="s">
        <v>2371</v>
      </c>
      <c r="AO7" t="s">
        <v>2383</v>
      </c>
      <c r="AP7" t="s">
        <v>1410</v>
      </c>
      <c r="AQ7" t="s">
        <v>1467</v>
      </c>
      <c r="AT7" t="s">
        <v>1509</v>
      </c>
      <c r="AV7" t="s">
        <v>1374</v>
      </c>
    </row>
    <row r="8" spans="1:52">
      <c r="A8" t="s">
        <v>1594</v>
      </c>
      <c r="B8" t="s">
        <v>244</v>
      </c>
      <c r="C8" t="s">
        <v>1673</v>
      </c>
      <c r="D8" t="s">
        <v>1712</v>
      </c>
      <c r="E8" t="s">
        <v>1772</v>
      </c>
      <c r="F8" s="35" t="s">
        <v>1808</v>
      </c>
      <c r="G8" t="s">
        <v>499</v>
      </c>
      <c r="H8" t="s">
        <v>523</v>
      </c>
      <c r="I8" t="s">
        <v>581</v>
      </c>
      <c r="J8" t="s">
        <v>581</v>
      </c>
      <c r="L8" t="s">
        <v>621</v>
      </c>
      <c r="M8" t="s">
        <v>663</v>
      </c>
      <c r="N8" t="s">
        <v>717</v>
      </c>
      <c r="O8" t="s">
        <v>759</v>
      </c>
      <c r="P8" t="s">
        <v>810</v>
      </c>
      <c r="Q8" t="s">
        <v>1965</v>
      </c>
      <c r="R8" t="s">
        <v>1977</v>
      </c>
      <c r="T8" s="35" t="s">
        <v>1998</v>
      </c>
      <c r="U8" t="s">
        <v>2036</v>
      </c>
      <c r="V8" t="s">
        <v>975</v>
      </c>
      <c r="W8" t="s">
        <v>2111</v>
      </c>
      <c r="X8" t="s">
        <v>1056</v>
      </c>
      <c r="Z8" t="s">
        <v>1098</v>
      </c>
      <c r="AA8" s="35" t="s">
        <v>2183</v>
      </c>
      <c r="AB8" s="35" t="s">
        <v>1146</v>
      </c>
      <c r="AC8" t="s">
        <v>2216</v>
      </c>
      <c r="AD8" t="s">
        <v>1230</v>
      </c>
      <c r="AE8" t="s">
        <v>1248</v>
      </c>
      <c r="AF8" t="s">
        <v>1266</v>
      </c>
      <c r="AG8" t="s">
        <v>1320</v>
      </c>
      <c r="AI8" t="s">
        <v>2301</v>
      </c>
      <c r="AM8" t="s">
        <v>1113</v>
      </c>
      <c r="AN8" t="s">
        <v>2374</v>
      </c>
      <c r="AO8" t="s">
        <v>2386</v>
      </c>
      <c r="AP8" t="s">
        <v>1413</v>
      </c>
      <c r="AQ8" t="s">
        <v>1470</v>
      </c>
      <c r="AT8" t="s">
        <v>2461</v>
      </c>
      <c r="AV8" t="s">
        <v>2470</v>
      </c>
    </row>
    <row r="9" spans="1:52">
      <c r="A9" t="s">
        <v>208</v>
      </c>
      <c r="B9" t="s">
        <v>247</v>
      </c>
      <c r="C9" t="s">
        <v>1676</v>
      </c>
      <c r="D9" t="s">
        <v>1715</v>
      </c>
      <c r="E9" t="s">
        <v>427</v>
      </c>
      <c r="F9" s="35" t="s">
        <v>1809</v>
      </c>
      <c r="G9" t="s">
        <v>1833</v>
      </c>
      <c r="H9" t="s">
        <v>526</v>
      </c>
      <c r="J9" t="s">
        <v>1872</v>
      </c>
      <c r="L9" t="s">
        <v>624</v>
      </c>
      <c r="M9" t="s">
        <v>666</v>
      </c>
      <c r="N9" t="s">
        <v>1911</v>
      </c>
      <c r="O9" t="s">
        <v>762</v>
      </c>
      <c r="P9" t="s">
        <v>813</v>
      </c>
      <c r="Q9" t="s">
        <v>852</v>
      </c>
      <c r="R9" t="s">
        <v>1980</v>
      </c>
      <c r="T9" s="35" t="s">
        <v>2001</v>
      </c>
      <c r="U9" t="s">
        <v>942</v>
      </c>
      <c r="V9" t="s">
        <v>978</v>
      </c>
      <c r="X9" t="s">
        <v>1059</v>
      </c>
      <c r="AA9" s="35" t="s">
        <v>1116</v>
      </c>
      <c r="AB9" s="35" t="s">
        <v>2192</v>
      </c>
      <c r="AC9" t="s">
        <v>1200</v>
      </c>
      <c r="AE9" t="s">
        <v>2240</v>
      </c>
      <c r="AF9" t="s">
        <v>1269</v>
      </c>
      <c r="AG9" t="s">
        <v>1323</v>
      </c>
      <c r="AI9" t="s">
        <v>2304</v>
      </c>
      <c r="AM9" t="s">
        <v>2359</v>
      </c>
      <c r="AN9" t="s">
        <v>1362</v>
      </c>
      <c r="AO9" t="s">
        <v>2389</v>
      </c>
      <c r="AP9" t="s">
        <v>2416</v>
      </c>
      <c r="AQ9" t="s">
        <v>2431</v>
      </c>
      <c r="AV9" t="s">
        <v>2473</v>
      </c>
    </row>
    <row r="10" spans="1:52">
      <c r="A10" t="s">
        <v>1597</v>
      </c>
      <c r="B10" t="s">
        <v>250</v>
      </c>
      <c r="C10" t="s">
        <v>1679</v>
      </c>
      <c r="D10" t="s">
        <v>370</v>
      </c>
      <c r="E10" t="s">
        <v>430</v>
      </c>
      <c r="F10" s="35" t="s">
        <v>469</v>
      </c>
      <c r="G10" t="s">
        <v>502</v>
      </c>
      <c r="H10" t="s">
        <v>1842</v>
      </c>
      <c r="J10" t="s">
        <v>1875</v>
      </c>
      <c r="L10" t="s">
        <v>627</v>
      </c>
      <c r="M10" t="s">
        <v>669</v>
      </c>
      <c r="N10" t="s">
        <v>720</v>
      </c>
      <c r="O10" t="s">
        <v>1923</v>
      </c>
      <c r="P10" t="s">
        <v>816</v>
      </c>
      <c r="Q10" t="s">
        <v>1968</v>
      </c>
      <c r="T10" s="35" t="s">
        <v>2004</v>
      </c>
      <c r="U10" t="s">
        <v>2039</v>
      </c>
      <c r="V10" t="s">
        <v>981</v>
      </c>
      <c r="X10" t="s">
        <v>2120</v>
      </c>
      <c r="AA10" s="35" t="s">
        <v>1119</v>
      </c>
      <c r="AB10" s="35" t="s">
        <v>1149</v>
      </c>
      <c r="AC10" t="s">
        <v>1203</v>
      </c>
      <c r="AE10" t="s">
        <v>1251</v>
      </c>
      <c r="AF10" t="s">
        <v>1272</v>
      </c>
      <c r="AG10" t="s">
        <v>1326</v>
      </c>
      <c r="AI10" t="s">
        <v>2307</v>
      </c>
      <c r="AM10" t="s">
        <v>1353</v>
      </c>
      <c r="AO10" t="s">
        <v>2392</v>
      </c>
      <c r="AP10" t="s">
        <v>1416</v>
      </c>
      <c r="AQ10" t="s">
        <v>2434</v>
      </c>
      <c r="AV10" t="s">
        <v>1542</v>
      </c>
    </row>
    <row r="11" spans="1:52">
      <c r="A11" t="s">
        <v>211</v>
      </c>
      <c r="B11" t="s">
        <v>253</v>
      </c>
      <c r="C11" t="s">
        <v>337</v>
      </c>
      <c r="D11" t="s">
        <v>1718</v>
      </c>
      <c r="E11" t="s">
        <v>433</v>
      </c>
      <c r="F11" s="35" t="s">
        <v>472</v>
      </c>
      <c r="G11" t="s">
        <v>588</v>
      </c>
      <c r="H11" t="s">
        <v>529</v>
      </c>
      <c r="J11" t="s">
        <v>584</v>
      </c>
      <c r="L11" t="s">
        <v>630</v>
      </c>
      <c r="M11" t="s">
        <v>672</v>
      </c>
      <c r="N11" t="s">
        <v>723</v>
      </c>
      <c r="O11" t="s">
        <v>765</v>
      </c>
      <c r="P11" t="s">
        <v>819</v>
      </c>
      <c r="Q11" t="s">
        <v>1971</v>
      </c>
      <c r="T11" s="35" t="s">
        <v>912</v>
      </c>
      <c r="U11" t="s">
        <v>945</v>
      </c>
      <c r="V11" t="s">
        <v>984</v>
      </c>
      <c r="X11" t="s">
        <v>2123</v>
      </c>
      <c r="AA11" s="35" t="s">
        <v>1122</v>
      </c>
      <c r="AB11" s="35" t="s">
        <v>1152</v>
      </c>
      <c r="AC11" t="s">
        <v>1206</v>
      </c>
      <c r="AE11" t="s">
        <v>2243</v>
      </c>
      <c r="AF11" t="s">
        <v>1275</v>
      </c>
      <c r="AG11" t="s">
        <v>1329</v>
      </c>
      <c r="AI11" t="s">
        <v>2310</v>
      </c>
      <c r="AO11" t="s">
        <v>2395</v>
      </c>
      <c r="AP11" t="s">
        <v>2419</v>
      </c>
      <c r="AQ11" t="s">
        <v>1473</v>
      </c>
      <c r="AV11" t="s">
        <v>2476</v>
      </c>
    </row>
    <row r="12" spans="1:52">
      <c r="A12" t="s">
        <v>1600</v>
      </c>
      <c r="B12" t="s">
        <v>256</v>
      </c>
      <c r="C12" t="s">
        <v>340</v>
      </c>
      <c r="D12" t="s">
        <v>373</v>
      </c>
      <c r="E12" t="s">
        <v>436</v>
      </c>
      <c r="F12" s="35" t="s">
        <v>1812</v>
      </c>
      <c r="G12" t="s">
        <v>223</v>
      </c>
      <c r="H12" t="s">
        <v>532</v>
      </c>
      <c r="J12" t="s">
        <v>1878</v>
      </c>
      <c r="L12" t="s">
        <v>633</v>
      </c>
      <c r="M12" t="s">
        <v>675</v>
      </c>
      <c r="N12" t="s">
        <v>726</v>
      </c>
      <c r="O12" t="s">
        <v>1926</v>
      </c>
      <c r="P12" t="s">
        <v>822</v>
      </c>
      <c r="Q12" t="s">
        <v>855</v>
      </c>
      <c r="T12" s="35" t="s">
        <v>915</v>
      </c>
      <c r="U12" t="s">
        <v>2042</v>
      </c>
      <c r="V12" t="s">
        <v>987</v>
      </c>
      <c r="X12" t="s">
        <v>1062</v>
      </c>
      <c r="AA12" s="35" t="s">
        <v>1125</v>
      </c>
      <c r="AB12" s="35" t="s">
        <v>2195</v>
      </c>
      <c r="AC12" t="s">
        <v>2219</v>
      </c>
      <c r="AE12" t="s">
        <v>1254</v>
      </c>
      <c r="AF12" t="s">
        <v>1278</v>
      </c>
      <c r="AG12" t="s">
        <v>2264</v>
      </c>
      <c r="AI12" t="s">
        <v>2313</v>
      </c>
      <c r="AO12" t="s">
        <v>1377</v>
      </c>
      <c r="AP12" t="s">
        <v>1419</v>
      </c>
      <c r="AQ12" t="s">
        <v>2437</v>
      </c>
      <c r="AV12" t="s">
        <v>1545</v>
      </c>
    </row>
    <row r="13" spans="1:52">
      <c r="A13" t="s">
        <v>1603</v>
      </c>
      <c r="B13" t="s">
        <v>259</v>
      </c>
      <c r="C13" t="s">
        <v>343</v>
      </c>
      <c r="D13" t="s">
        <v>1721</v>
      </c>
      <c r="E13" t="s">
        <v>1775</v>
      </c>
      <c r="F13" s="35" t="s">
        <v>475</v>
      </c>
      <c r="G13" t="s">
        <v>1836</v>
      </c>
      <c r="H13" t="s">
        <v>535</v>
      </c>
      <c r="J13" t="s">
        <v>587</v>
      </c>
      <c r="L13" t="s">
        <v>636</v>
      </c>
      <c r="M13" t="s">
        <v>678</v>
      </c>
      <c r="N13" t="s">
        <v>729</v>
      </c>
      <c r="O13" t="s">
        <v>1929</v>
      </c>
      <c r="P13" t="s">
        <v>825</v>
      </c>
      <c r="Q13" t="s">
        <v>858</v>
      </c>
      <c r="T13" s="35" t="s">
        <v>918</v>
      </c>
      <c r="U13" t="s">
        <v>948</v>
      </c>
      <c r="V13" t="s">
        <v>990</v>
      </c>
      <c r="X13" t="s">
        <v>2126</v>
      </c>
      <c r="AA13" s="35" t="s">
        <v>1128</v>
      </c>
      <c r="AB13" s="35" t="s">
        <v>2198</v>
      </c>
      <c r="AC13" t="s">
        <v>2222</v>
      </c>
      <c r="AF13" t="s">
        <v>2249</v>
      </c>
      <c r="AI13" t="s">
        <v>2316</v>
      </c>
      <c r="AO13" t="s">
        <v>1380</v>
      </c>
      <c r="AP13" t="s">
        <v>1422</v>
      </c>
      <c r="AQ13" t="s">
        <v>1476</v>
      </c>
      <c r="AV13" t="s">
        <v>2479</v>
      </c>
    </row>
    <row r="14" spans="1:52">
      <c r="A14" t="s">
        <v>217</v>
      </c>
      <c r="B14" t="s">
        <v>262</v>
      </c>
      <c r="C14" t="s">
        <v>1682</v>
      </c>
      <c r="D14" t="s">
        <v>1724</v>
      </c>
      <c r="E14" t="s">
        <v>1778</v>
      </c>
      <c r="F14" s="35" t="s">
        <v>1815</v>
      </c>
      <c r="G14" t="s">
        <v>505</v>
      </c>
      <c r="H14" t="s">
        <v>538</v>
      </c>
      <c r="J14" t="s">
        <v>591</v>
      </c>
      <c r="L14" t="s">
        <v>639</v>
      </c>
      <c r="M14" t="s">
        <v>681</v>
      </c>
      <c r="N14" t="s">
        <v>732</v>
      </c>
      <c r="O14" t="s">
        <v>768</v>
      </c>
      <c r="P14" t="s">
        <v>828</v>
      </c>
      <c r="Q14" t="s">
        <v>861</v>
      </c>
      <c r="T14" s="35" t="s">
        <v>2007</v>
      </c>
      <c r="U14" t="s">
        <v>951</v>
      </c>
      <c r="V14" t="s">
        <v>993</v>
      </c>
      <c r="X14" t="s">
        <v>2129</v>
      </c>
      <c r="AA14" s="35" t="s">
        <v>2186</v>
      </c>
      <c r="AB14" s="35" t="s">
        <v>2201</v>
      </c>
      <c r="AC14" t="s">
        <v>2225</v>
      </c>
      <c r="AF14" t="s">
        <v>1281</v>
      </c>
      <c r="AI14" t="s">
        <v>2319</v>
      </c>
      <c r="AO14" t="s">
        <v>1521</v>
      </c>
      <c r="AP14" t="s">
        <v>2422</v>
      </c>
      <c r="AQ14" t="s">
        <v>1479</v>
      </c>
      <c r="AV14" t="s">
        <v>2482</v>
      </c>
    </row>
    <row r="15" spans="1:52">
      <c r="A15" t="s">
        <v>220</v>
      </c>
      <c r="B15" t="s">
        <v>1630</v>
      </c>
      <c r="C15" t="s">
        <v>346</v>
      </c>
      <c r="D15" t="s">
        <v>1727</v>
      </c>
      <c r="E15" t="s">
        <v>1781</v>
      </c>
      <c r="F15" s="35" t="s">
        <v>478</v>
      </c>
      <c r="G15" t="s">
        <v>600</v>
      </c>
      <c r="H15" t="s">
        <v>541</v>
      </c>
      <c r="J15" t="s">
        <v>1883</v>
      </c>
      <c r="L15" t="s">
        <v>642</v>
      </c>
      <c r="M15" t="s">
        <v>684</v>
      </c>
      <c r="N15" t="s">
        <v>735</v>
      </c>
      <c r="O15" t="s">
        <v>771</v>
      </c>
      <c r="P15" t="s">
        <v>831</v>
      </c>
      <c r="Q15" t="s">
        <v>864</v>
      </c>
      <c r="T15" s="35" t="s">
        <v>921</v>
      </c>
      <c r="U15" t="s">
        <v>954</v>
      </c>
      <c r="V15" t="s">
        <v>996</v>
      </c>
      <c r="X15" t="s">
        <v>1065</v>
      </c>
      <c r="AB15" s="35" t="s">
        <v>1158</v>
      </c>
      <c r="AC15" t="s">
        <v>1209</v>
      </c>
      <c r="AF15" t="s">
        <v>1284</v>
      </c>
      <c r="AO15" t="s">
        <v>1524</v>
      </c>
      <c r="AP15" t="s">
        <v>1425</v>
      </c>
      <c r="AQ15" t="s">
        <v>2440</v>
      </c>
      <c r="AV15" t="s">
        <v>1548</v>
      </c>
    </row>
    <row r="16" spans="1:52">
      <c r="A16" t="s">
        <v>1606</v>
      </c>
      <c r="B16" t="s">
        <v>265</v>
      </c>
      <c r="C16" t="s">
        <v>1685</v>
      </c>
      <c r="D16" t="s">
        <v>376</v>
      </c>
      <c r="E16" t="s">
        <v>1784</v>
      </c>
      <c r="F16" s="35" t="s">
        <v>481</v>
      </c>
      <c r="H16" t="s">
        <v>1845</v>
      </c>
      <c r="J16" t="s">
        <v>594</v>
      </c>
      <c r="M16" t="s">
        <v>687</v>
      </c>
      <c r="N16" t="s">
        <v>738</v>
      </c>
      <c r="O16" t="s">
        <v>774</v>
      </c>
      <c r="P16" t="s">
        <v>834</v>
      </c>
      <c r="Q16" t="s">
        <v>867</v>
      </c>
      <c r="T16" s="35" t="s">
        <v>2010</v>
      </c>
      <c r="U16" t="s">
        <v>957</v>
      </c>
      <c r="V16" t="s">
        <v>2066</v>
      </c>
      <c r="X16" t="s">
        <v>1068</v>
      </c>
      <c r="AB16" s="35" t="s">
        <v>1161</v>
      </c>
      <c r="AC16" t="s">
        <v>1212</v>
      </c>
      <c r="AF16" t="s">
        <v>1164</v>
      </c>
      <c r="AO16" t="s">
        <v>1383</v>
      </c>
      <c r="AP16" t="s">
        <v>1428</v>
      </c>
      <c r="AQ16" t="s">
        <v>1482</v>
      </c>
      <c r="AV16" t="s">
        <v>2485</v>
      </c>
    </row>
    <row r="17" spans="1:48">
      <c r="A17" t="s">
        <v>1609</v>
      </c>
      <c r="B17" t="s">
        <v>268</v>
      </c>
      <c r="C17" t="s">
        <v>349</v>
      </c>
      <c r="D17" t="s">
        <v>1730</v>
      </c>
      <c r="E17" t="s">
        <v>439</v>
      </c>
      <c r="F17" s="35" t="s">
        <v>1818</v>
      </c>
      <c r="H17" t="s">
        <v>1848</v>
      </c>
      <c r="J17" t="s">
        <v>1886</v>
      </c>
      <c r="M17" t="s">
        <v>690</v>
      </c>
      <c r="N17" t="s">
        <v>741</v>
      </c>
      <c r="O17" t="s">
        <v>1932</v>
      </c>
      <c r="P17" t="s">
        <v>837</v>
      </c>
      <c r="Q17" t="s">
        <v>870</v>
      </c>
      <c r="T17" s="35" t="s">
        <v>2013</v>
      </c>
      <c r="U17" t="s">
        <v>2045</v>
      </c>
      <c r="V17" t="s">
        <v>2069</v>
      </c>
      <c r="X17" t="s">
        <v>2132</v>
      </c>
      <c r="AB17" s="35" t="s">
        <v>1167</v>
      </c>
      <c r="AC17" t="s">
        <v>2228</v>
      </c>
      <c r="AF17" t="s">
        <v>1287</v>
      </c>
      <c r="AO17" t="s">
        <v>1386</v>
      </c>
      <c r="AP17" t="s">
        <v>1431</v>
      </c>
      <c r="AQ17" t="s">
        <v>1485</v>
      </c>
      <c r="AV17" t="s">
        <v>2488</v>
      </c>
    </row>
    <row r="18" spans="1:48">
      <c r="A18" t="s">
        <v>1612</v>
      </c>
      <c r="B18" t="s">
        <v>271</v>
      </c>
      <c r="C18" t="s">
        <v>352</v>
      </c>
      <c r="D18" t="s">
        <v>1733</v>
      </c>
      <c r="E18" t="s">
        <v>214</v>
      </c>
      <c r="F18" s="35" t="s">
        <v>484</v>
      </c>
      <c r="H18" t="s">
        <v>1851</v>
      </c>
      <c r="J18" t="s">
        <v>1889</v>
      </c>
      <c r="M18" t="s">
        <v>693</v>
      </c>
      <c r="N18" t="s">
        <v>1566</v>
      </c>
      <c r="O18" t="s">
        <v>777</v>
      </c>
      <c r="P18" t="s">
        <v>840</v>
      </c>
      <c r="Q18" t="s">
        <v>873</v>
      </c>
      <c r="T18" s="35" t="s">
        <v>924</v>
      </c>
      <c r="U18" t="s">
        <v>2048</v>
      </c>
      <c r="V18" t="s">
        <v>2072</v>
      </c>
      <c r="X18" t="s">
        <v>2135</v>
      </c>
      <c r="AB18" s="35" t="s">
        <v>2204</v>
      </c>
      <c r="AF18" t="s">
        <v>1290</v>
      </c>
      <c r="AO18" t="s">
        <v>1389</v>
      </c>
      <c r="AP18" t="s">
        <v>1434</v>
      </c>
      <c r="AQ18" t="s">
        <v>1488</v>
      </c>
      <c r="AV18" t="s">
        <v>1551</v>
      </c>
    </row>
    <row r="19" spans="1:48">
      <c r="A19" t="s">
        <v>1615</v>
      </c>
      <c r="B19" t="s">
        <v>274</v>
      </c>
      <c r="C19" t="s">
        <v>355</v>
      </c>
      <c r="D19" t="s">
        <v>1736</v>
      </c>
      <c r="E19" t="s">
        <v>442</v>
      </c>
      <c r="F19" s="35" t="s">
        <v>1821</v>
      </c>
      <c r="H19" t="s">
        <v>544</v>
      </c>
      <c r="J19" t="s">
        <v>597</v>
      </c>
      <c r="M19" t="s">
        <v>696</v>
      </c>
      <c r="N19" t="s">
        <v>1914</v>
      </c>
      <c r="O19" t="s">
        <v>1935</v>
      </c>
      <c r="P19" t="s">
        <v>843</v>
      </c>
      <c r="Q19" t="s">
        <v>897</v>
      </c>
      <c r="T19" s="35" t="s">
        <v>2016</v>
      </c>
      <c r="U19" t="s">
        <v>2051</v>
      </c>
      <c r="V19" t="s">
        <v>1221</v>
      </c>
      <c r="X19" t="s">
        <v>1071</v>
      </c>
      <c r="AB19" s="35" t="s">
        <v>1170</v>
      </c>
      <c r="AF19" t="s">
        <v>1293</v>
      </c>
      <c r="AO19" t="s">
        <v>2398</v>
      </c>
      <c r="AP19" t="s">
        <v>1437</v>
      </c>
      <c r="AQ19" t="s">
        <v>1491</v>
      </c>
      <c r="AV19" t="s">
        <v>1554</v>
      </c>
    </row>
    <row r="20" spans="1:48">
      <c r="A20" t="s">
        <v>229</v>
      </c>
      <c r="B20" t="s">
        <v>1633</v>
      </c>
      <c r="C20" t="s">
        <v>358</v>
      </c>
      <c r="D20" t="s">
        <v>1739</v>
      </c>
      <c r="E20" t="s">
        <v>1787</v>
      </c>
      <c r="F20" s="35" t="s">
        <v>1824</v>
      </c>
      <c r="H20" t="s">
        <v>1854</v>
      </c>
      <c r="J20" t="s">
        <v>1892</v>
      </c>
      <c r="M20" t="s">
        <v>1905</v>
      </c>
      <c r="N20" t="s">
        <v>1917</v>
      </c>
      <c r="O20" t="s">
        <v>780</v>
      </c>
      <c r="P20" t="s">
        <v>1953</v>
      </c>
      <c r="Q20" t="s">
        <v>1974</v>
      </c>
      <c r="T20" s="35" t="s">
        <v>927</v>
      </c>
      <c r="U20" t="s">
        <v>2054</v>
      </c>
      <c r="V20" t="s">
        <v>2075</v>
      </c>
      <c r="X20" t="s">
        <v>1074</v>
      </c>
      <c r="AB20" s="35" t="s">
        <v>2207</v>
      </c>
      <c r="AF20" t="s">
        <v>1296</v>
      </c>
      <c r="AO20" t="s">
        <v>1392</v>
      </c>
      <c r="AP20" t="s">
        <v>2425</v>
      </c>
      <c r="AV20" t="s">
        <v>1557</v>
      </c>
    </row>
    <row r="21" spans="1:48">
      <c r="A21" t="s">
        <v>1618</v>
      </c>
      <c r="B21" t="s">
        <v>277</v>
      </c>
      <c r="C21" t="s">
        <v>1688</v>
      </c>
      <c r="D21" t="s">
        <v>1742</v>
      </c>
      <c r="E21" t="s">
        <v>445</v>
      </c>
      <c r="H21" t="s">
        <v>547</v>
      </c>
      <c r="J21" t="s">
        <v>1895</v>
      </c>
      <c r="M21" t="s">
        <v>1908</v>
      </c>
      <c r="O21" t="s">
        <v>1938</v>
      </c>
      <c r="T21" s="35" t="s">
        <v>2019</v>
      </c>
      <c r="U21" t="s">
        <v>2057</v>
      </c>
      <c r="V21" t="s">
        <v>2078</v>
      </c>
      <c r="X21" t="s">
        <v>2138</v>
      </c>
      <c r="AB21" s="35" t="s">
        <v>1173</v>
      </c>
      <c r="AF21" t="s">
        <v>2252</v>
      </c>
      <c r="AO21" t="s">
        <v>1395</v>
      </c>
      <c r="AP21" t="s">
        <v>1440</v>
      </c>
    </row>
    <row r="22" spans="1:48">
      <c r="A22" t="s">
        <v>1621</v>
      </c>
      <c r="B22" t="s">
        <v>280</v>
      </c>
      <c r="C22" t="s">
        <v>1691</v>
      </c>
      <c r="D22" t="s">
        <v>1745</v>
      </c>
      <c r="E22" t="s">
        <v>1790</v>
      </c>
      <c r="H22" t="s">
        <v>550</v>
      </c>
      <c r="J22" t="s">
        <v>1898</v>
      </c>
      <c r="O22" t="s">
        <v>783</v>
      </c>
      <c r="T22" s="35" t="s">
        <v>930</v>
      </c>
      <c r="U22" t="s">
        <v>2060</v>
      </c>
      <c r="V22" t="s">
        <v>999</v>
      </c>
      <c r="X22" t="s">
        <v>1077</v>
      </c>
      <c r="AB22" s="35" t="s">
        <v>1176</v>
      </c>
      <c r="AF22" t="s">
        <v>2255</v>
      </c>
      <c r="AO22" t="s">
        <v>2401</v>
      </c>
      <c r="AP22" t="s">
        <v>1443</v>
      </c>
    </row>
    <row r="23" spans="1:48">
      <c r="B23" t="s">
        <v>283</v>
      </c>
      <c r="C23" t="s">
        <v>1694</v>
      </c>
      <c r="D23" t="s">
        <v>379</v>
      </c>
      <c r="E23" t="s">
        <v>448</v>
      </c>
      <c r="H23" t="s">
        <v>553</v>
      </c>
      <c r="O23" t="s">
        <v>1941</v>
      </c>
      <c r="T23" s="35" t="s">
        <v>2020</v>
      </c>
      <c r="V23" t="s">
        <v>1002</v>
      </c>
      <c r="X23" t="s">
        <v>1080</v>
      </c>
      <c r="AB23" s="35" t="s">
        <v>1179</v>
      </c>
      <c r="AF23" t="s">
        <v>1299</v>
      </c>
      <c r="AO23" t="s">
        <v>2404</v>
      </c>
      <c r="AP23" t="s">
        <v>2428</v>
      </c>
    </row>
    <row r="24" spans="1:48">
      <c r="B24" t="s">
        <v>286</v>
      </c>
      <c r="C24" t="s">
        <v>1697</v>
      </c>
      <c r="D24" t="s">
        <v>382</v>
      </c>
      <c r="E24" t="s">
        <v>226</v>
      </c>
      <c r="H24" t="s">
        <v>556</v>
      </c>
      <c r="O24" t="s">
        <v>786</v>
      </c>
      <c r="T24" s="35" t="s">
        <v>2023</v>
      </c>
      <c r="V24" t="s">
        <v>1005</v>
      </c>
      <c r="X24" t="s">
        <v>2141</v>
      </c>
      <c r="AF24" t="s">
        <v>1302</v>
      </c>
      <c r="AO24" t="s">
        <v>2407</v>
      </c>
      <c r="AP24" t="s">
        <v>1446</v>
      </c>
    </row>
    <row r="25" spans="1:48">
      <c r="B25" t="s">
        <v>1636</v>
      </c>
      <c r="C25" t="s">
        <v>1700</v>
      </c>
      <c r="D25" t="s">
        <v>385</v>
      </c>
      <c r="E25" t="s">
        <v>451</v>
      </c>
      <c r="H25" t="s">
        <v>559</v>
      </c>
      <c r="O25" t="s">
        <v>1944</v>
      </c>
      <c r="T25" s="35" t="s">
        <v>2024</v>
      </c>
      <c r="V25" t="s">
        <v>2081</v>
      </c>
      <c r="X25" t="s">
        <v>2144</v>
      </c>
      <c r="AF25" t="s">
        <v>1305</v>
      </c>
      <c r="AO25" t="s">
        <v>2410</v>
      </c>
      <c r="AP25" t="s">
        <v>1449</v>
      </c>
    </row>
    <row r="26" spans="1:48">
      <c r="B26" t="s">
        <v>1639</v>
      </c>
      <c r="D26" t="s">
        <v>388</v>
      </c>
      <c r="E26" t="s">
        <v>454</v>
      </c>
      <c r="H26" t="s">
        <v>562</v>
      </c>
      <c r="O26" t="s">
        <v>1947</v>
      </c>
      <c r="V26" t="s">
        <v>1008</v>
      </c>
      <c r="X26" t="s">
        <v>2147</v>
      </c>
      <c r="AF26" t="s">
        <v>1215</v>
      </c>
    </row>
    <row r="27" spans="1:48">
      <c r="B27" t="s">
        <v>1642</v>
      </c>
      <c r="D27" t="s">
        <v>391</v>
      </c>
      <c r="E27" t="s">
        <v>1793</v>
      </c>
      <c r="H27" t="s">
        <v>1857</v>
      </c>
      <c r="O27" t="s">
        <v>789</v>
      </c>
      <c r="V27" t="s">
        <v>1011</v>
      </c>
      <c r="X27" t="s">
        <v>2150</v>
      </c>
    </row>
    <row r="28" spans="1:48">
      <c r="B28" t="s">
        <v>289</v>
      </c>
      <c r="D28" t="s">
        <v>394</v>
      </c>
      <c r="E28" t="s">
        <v>1796</v>
      </c>
      <c r="H28" t="s">
        <v>565</v>
      </c>
      <c r="O28" t="s">
        <v>1950</v>
      </c>
      <c r="V28" t="s">
        <v>2084</v>
      </c>
      <c r="X28" t="s">
        <v>2153</v>
      </c>
    </row>
    <row r="29" spans="1:48">
      <c r="B29" t="s">
        <v>292</v>
      </c>
      <c r="D29" t="s">
        <v>397</v>
      </c>
      <c r="E29" t="s">
        <v>1799</v>
      </c>
      <c r="H29" t="s">
        <v>568</v>
      </c>
      <c r="V29" t="s">
        <v>1014</v>
      </c>
    </row>
    <row r="30" spans="1:48">
      <c r="B30" t="s">
        <v>295</v>
      </c>
      <c r="D30" t="s">
        <v>400</v>
      </c>
      <c r="H30" t="s">
        <v>571</v>
      </c>
      <c r="V30" t="s">
        <v>2087</v>
      </c>
    </row>
    <row r="31" spans="1:48">
      <c r="B31" t="s">
        <v>298</v>
      </c>
      <c r="D31" t="s">
        <v>403</v>
      </c>
      <c r="H31" t="s">
        <v>1860</v>
      </c>
      <c r="V31" t="s">
        <v>1017</v>
      </c>
    </row>
    <row r="32" spans="1:48">
      <c r="B32" t="s">
        <v>301</v>
      </c>
      <c r="D32" t="s">
        <v>1748</v>
      </c>
      <c r="V32" t="s">
        <v>1020</v>
      </c>
    </row>
    <row r="33" spans="2:22">
      <c r="B33" t="s">
        <v>304</v>
      </c>
      <c r="D33" t="s">
        <v>1751</v>
      </c>
      <c r="V33" t="s">
        <v>1023</v>
      </c>
    </row>
    <row r="34" spans="2:22">
      <c r="B34" t="s">
        <v>307</v>
      </c>
      <c r="D34" t="s">
        <v>406</v>
      </c>
      <c r="V34" t="s">
        <v>1026</v>
      </c>
    </row>
    <row r="35" spans="2:22">
      <c r="B35" t="s">
        <v>310</v>
      </c>
      <c r="D35" t="s">
        <v>1754</v>
      </c>
      <c r="V35" t="s">
        <v>1029</v>
      </c>
    </row>
    <row r="36" spans="2:22">
      <c r="B36" t="s">
        <v>313</v>
      </c>
      <c r="D36" t="s">
        <v>409</v>
      </c>
      <c r="V36" t="s">
        <v>2090</v>
      </c>
    </row>
    <row r="37" spans="2:22">
      <c r="B37" t="s">
        <v>316</v>
      </c>
      <c r="D37" t="s">
        <v>412</v>
      </c>
      <c r="V37" t="s">
        <v>2093</v>
      </c>
    </row>
    <row r="38" spans="2:22">
      <c r="B38" t="s">
        <v>319</v>
      </c>
      <c r="D38" t="s">
        <v>415</v>
      </c>
      <c r="V38" t="s">
        <v>2096</v>
      </c>
    </row>
    <row r="39" spans="2:22">
      <c r="B39" t="s">
        <v>322</v>
      </c>
      <c r="D39" t="s">
        <v>1757</v>
      </c>
      <c r="V39" t="s">
        <v>2099</v>
      </c>
    </row>
    <row r="40" spans="2:22">
      <c r="B40" t="s">
        <v>1645</v>
      </c>
      <c r="D40" t="s">
        <v>1760</v>
      </c>
      <c r="V40" t="s">
        <v>2102</v>
      </c>
    </row>
    <row r="41" spans="2:22">
      <c r="B41" t="s">
        <v>325</v>
      </c>
      <c r="D41" t="s">
        <v>1763</v>
      </c>
    </row>
    <row r="42" spans="2:22">
      <c r="B42" t="s">
        <v>328</v>
      </c>
    </row>
    <row r="43" spans="2:22">
      <c r="B43" t="s">
        <v>1648</v>
      </c>
    </row>
    <row r="44" spans="2:22">
      <c r="B44" t="s">
        <v>1651</v>
      </c>
    </row>
    <row r="45" spans="2:22">
      <c r="B45" t="s">
        <v>1654</v>
      </c>
    </row>
    <row r="46" spans="2:22">
      <c r="B46" t="s">
        <v>1657</v>
      </c>
    </row>
    <row r="47" spans="2:22">
      <c r="B47" t="s">
        <v>1660</v>
      </c>
    </row>
  </sheetData>
  <autoFilter ref="A1:AX829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R24"/>
  <sheetViews>
    <sheetView showGridLines="0" tabSelected="1" workbookViewId="0">
      <selection activeCell="M7" sqref="M7:O8"/>
    </sheetView>
  </sheetViews>
  <sheetFormatPr defaultRowHeight="13.2"/>
  <sheetData>
    <row r="3" spans="1:18" ht="13.2" customHeight="1">
      <c r="I3" s="167" t="s">
        <v>48</v>
      </c>
      <c r="J3" s="167"/>
      <c r="K3" s="167"/>
      <c r="L3" s="167"/>
      <c r="M3" s="167"/>
      <c r="N3" s="167"/>
      <c r="O3" s="167"/>
      <c r="P3" s="167"/>
      <c r="Q3" s="167"/>
      <c r="R3" s="167"/>
    </row>
    <row r="4" spans="1:18" ht="13.2" customHeight="1">
      <c r="B4" s="166" t="s">
        <v>1581</v>
      </c>
      <c r="C4" s="166"/>
      <c r="D4" s="166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6" spans="1:18">
      <c r="B6" s="37" t="s">
        <v>150</v>
      </c>
      <c r="C6" t="s">
        <v>1582</v>
      </c>
    </row>
    <row r="7" spans="1:18" ht="13.2" customHeight="1">
      <c r="A7" s="32"/>
      <c r="B7" s="32"/>
      <c r="J7" s="170" t="s">
        <v>49</v>
      </c>
      <c r="K7" s="170"/>
      <c r="M7" s="171"/>
      <c r="N7" s="171"/>
      <c r="O7" s="171"/>
      <c r="P7" s="168" t="str">
        <f>IF(ISERROR(VLOOKUP($M$7,所属名!$A$1:$D$49,3,0)),"",VLOOKUP($M$7,所属名!$A$1:$D$49,3,0))</f>
        <v/>
      </c>
      <c r="Q7" s="168"/>
      <c r="R7" s="168"/>
    </row>
    <row r="8" spans="1:18" ht="13.2" customHeight="1">
      <c r="A8" s="32"/>
      <c r="B8" s="77" t="s">
        <v>1583</v>
      </c>
      <c r="C8" t="s">
        <v>151</v>
      </c>
      <c r="J8" s="170"/>
      <c r="K8" s="170"/>
      <c r="M8" s="171"/>
      <c r="N8" s="171"/>
      <c r="O8" s="171"/>
      <c r="P8" s="168"/>
      <c r="Q8" s="168"/>
      <c r="R8" s="168"/>
    </row>
    <row r="9" spans="1:18">
      <c r="C9" t="s">
        <v>152</v>
      </c>
    </row>
    <row r="10" spans="1:18">
      <c r="B10" s="36"/>
      <c r="C10" t="s">
        <v>153</v>
      </c>
    </row>
    <row r="11" spans="1:18" ht="13.2" customHeight="1">
      <c r="B11" s="77" t="s">
        <v>1583</v>
      </c>
      <c r="C11" t="s">
        <v>154</v>
      </c>
      <c r="J11" s="170" t="s">
        <v>50</v>
      </c>
      <c r="K11" s="170"/>
      <c r="M11" s="169"/>
      <c r="N11" s="169"/>
      <c r="O11" s="169"/>
    </row>
    <row r="12" spans="1:18" ht="13.2" customHeight="1">
      <c r="B12" s="77"/>
      <c r="J12" s="170"/>
      <c r="K12" s="170"/>
      <c r="M12" s="169"/>
      <c r="N12" s="169"/>
      <c r="O12" s="169"/>
    </row>
    <row r="13" spans="1:18">
      <c r="B13" s="37" t="s">
        <v>1584</v>
      </c>
      <c r="C13" t="s">
        <v>1585</v>
      </c>
    </row>
    <row r="15" spans="1:18">
      <c r="B15" s="77" t="s">
        <v>1583</v>
      </c>
      <c r="C15" t="s">
        <v>1586</v>
      </c>
    </row>
    <row r="17" spans="2:9">
      <c r="B17" s="77" t="s">
        <v>1583</v>
      </c>
      <c r="C17" s="38"/>
      <c r="D17" t="s">
        <v>1587</v>
      </c>
    </row>
    <row r="18" spans="2:9">
      <c r="C18" t="s">
        <v>1588</v>
      </c>
    </row>
    <row r="21" spans="2:9">
      <c r="B21" s="267" t="s">
        <v>1589</v>
      </c>
      <c r="C21" s="268" t="s">
        <v>1590</v>
      </c>
      <c r="D21" s="268"/>
      <c r="E21" s="268"/>
      <c r="F21" s="268"/>
      <c r="G21" s="268"/>
      <c r="H21" s="268"/>
      <c r="I21" s="268"/>
    </row>
    <row r="22" spans="2:9">
      <c r="B22" s="268"/>
      <c r="C22" s="268"/>
      <c r="D22" s="268"/>
      <c r="E22" s="268"/>
      <c r="F22" s="268"/>
      <c r="G22" s="268"/>
      <c r="H22" s="268"/>
      <c r="I22" s="268"/>
    </row>
    <row r="23" spans="2:9">
      <c r="B23" s="268"/>
      <c r="C23" s="268"/>
      <c r="D23" s="268" t="s">
        <v>1592</v>
      </c>
      <c r="E23" s="268"/>
      <c r="F23" s="268"/>
      <c r="G23" s="268"/>
      <c r="H23" s="268"/>
      <c r="I23" s="268"/>
    </row>
    <row r="24" spans="2:9" ht="13.8">
      <c r="B24" s="268"/>
      <c r="C24" s="268"/>
      <c r="D24" s="269" t="s">
        <v>1591</v>
      </c>
      <c r="E24" s="268"/>
      <c r="F24" s="268"/>
      <c r="G24" s="268"/>
      <c r="H24" s="268"/>
      <c r="I24" s="268"/>
    </row>
  </sheetData>
  <sheetProtection password="E650" sheet="1" objects="1" scenarios="1"/>
  <mergeCells count="7">
    <mergeCell ref="B4:D4"/>
    <mergeCell ref="I3:R4"/>
    <mergeCell ref="P7:R8"/>
    <mergeCell ref="M11:O12"/>
    <mergeCell ref="J11:K12"/>
    <mergeCell ref="M7:O8"/>
    <mergeCell ref="J7:K8"/>
  </mergeCells>
  <phoneticPr fontId="2"/>
  <dataValidations count="2">
    <dataValidation type="textLength" imeMode="off" operator="equal" allowBlank="1" showInputMessage="1" showErrorMessage="1" sqref="M7:O8">
      <formula1>5</formula1>
    </dataValidation>
    <dataValidation imeMode="hiragana" allowBlank="1" showInputMessage="1" showErrorMessage="1" sqref="M11:O1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60"/>
  <sheetViews>
    <sheetView showGridLines="0" topLeftCell="A9" zoomScaleNormal="100" zoomScaleSheetLayoutView="100" workbookViewId="0">
      <selection activeCell="E25" sqref="E25:P27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IF(ISERROR(VLOOKUP(E10&amp;S10&amp;E12&amp;I20,'競技レーンリスト（リレー競技）'!A1:L204,3,0)),"",VLOOKUP(E10&amp;S10&amp;E12&amp;I20,'競技レーンリスト（リレー競技）'!A1:L204,3,0))</f>
        <v/>
      </c>
      <c r="D10" s="264"/>
      <c r="E10" s="173" t="s">
        <v>172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 t="s">
        <v>9</v>
      </c>
      <c r="S10" s="179" t="s">
        <v>174</v>
      </c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173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IF(ISERROR(VLOOKUP(E10&amp;S10&amp;E12&amp;I20,'競技レーンリスト（リレー競技）'!A1:L204,8,0)),"",VLOOKUP(E10&amp;S10&amp;E12&amp;I20,'競技レーンリスト（リレー競技）'!A1:L204,8,0))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IF(ISERROR(VLOOKUP(E10&amp;S10&amp;E12&amp;I20,'競技レーンリスト（リレー競技）'!A1:L204,9,0)),"",VLOOKUP(E10&amp;S10&amp;E12&amp;I20,'競技レーンリスト（リレー競技）'!A1:L204,9,0))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7" t="s">
        <v>1580</v>
      </c>
      <c r="B28" s="228"/>
      <c r="C28" s="228"/>
      <c r="D28" s="229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7" t="s">
        <v>23</v>
      </c>
      <c r="R28" s="229"/>
      <c r="S28" s="227" t="s">
        <v>24</v>
      </c>
      <c r="T28" s="228"/>
      <c r="U28" s="229"/>
      <c r="V28" s="227" t="s">
        <v>25</v>
      </c>
      <c r="W28" s="228"/>
      <c r="X28" s="228"/>
      <c r="Y28" s="229"/>
    </row>
    <row r="29" spans="1:25" ht="14.55" customHeight="1">
      <c r="A29" s="239" t="s">
        <v>30</v>
      </c>
      <c r="B29" s="240"/>
      <c r="C29" s="240"/>
      <c r="D29" s="241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39" t="str">
        <f>IF(ISERROR(VLOOKUP(E29,出場選手!$A$1:$J$829,6,0)),"",VLOOKUP(E29,出場選手!$A$1:$J$829,6,0))</f>
        <v/>
      </c>
      <c r="R29" s="241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176"/>
      <c r="B30" s="230"/>
      <c r="C30" s="230"/>
      <c r="D30" s="178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176"/>
      <c r="R30" s="178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31"/>
      <c r="B31" s="232"/>
      <c r="C31" s="232"/>
      <c r="D31" s="242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31"/>
      <c r="R31" s="242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31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31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男子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フリーリレー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43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43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43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0:B12"/>
    <mergeCell ref="C10:D12"/>
    <mergeCell ref="A58:F60"/>
    <mergeCell ref="G58:Y60"/>
    <mergeCell ref="A49:B51"/>
    <mergeCell ref="C49:D51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  <mergeCell ref="V49:Y51"/>
    <mergeCell ref="E50:T50"/>
    <mergeCell ref="E51:T51"/>
    <mergeCell ref="A41:J42"/>
    <mergeCell ref="L41:O42"/>
    <mergeCell ref="P41:Y42"/>
    <mergeCell ref="A44:Y44"/>
    <mergeCell ref="A46:G46"/>
    <mergeCell ref="H46:P46"/>
    <mergeCell ref="A48:D48"/>
    <mergeCell ref="E48:T48"/>
    <mergeCell ref="V48:Y48"/>
    <mergeCell ref="E49:T49"/>
    <mergeCell ref="A37:D39"/>
    <mergeCell ref="Q37:R39"/>
    <mergeCell ref="E37:P39"/>
    <mergeCell ref="S37:U38"/>
    <mergeCell ref="V37:Y39"/>
    <mergeCell ref="S39:T39"/>
    <mergeCell ref="A36:D36"/>
    <mergeCell ref="Q36:R36"/>
    <mergeCell ref="S36:U36"/>
    <mergeCell ref="E28:P28"/>
    <mergeCell ref="V32:Y32"/>
    <mergeCell ref="A33:D35"/>
    <mergeCell ref="Q33:R35"/>
    <mergeCell ref="E33:P35"/>
    <mergeCell ref="E36:P36"/>
    <mergeCell ref="S33:U34"/>
    <mergeCell ref="V33:Y35"/>
    <mergeCell ref="S35:T35"/>
    <mergeCell ref="V36:Y36"/>
    <mergeCell ref="A32:D32"/>
    <mergeCell ref="Q32:R32"/>
    <mergeCell ref="S32:U32"/>
    <mergeCell ref="V28:Y28"/>
    <mergeCell ref="A29:D31"/>
    <mergeCell ref="Q29:R31"/>
    <mergeCell ref="E29:P31"/>
    <mergeCell ref="E32:P32"/>
    <mergeCell ref="S29:U30"/>
    <mergeCell ref="V29:Y31"/>
    <mergeCell ref="S31:T31"/>
    <mergeCell ref="A28:D28"/>
    <mergeCell ref="Q28:R28"/>
    <mergeCell ref="S28:U28"/>
    <mergeCell ref="W17:Y18"/>
    <mergeCell ref="A25:D27"/>
    <mergeCell ref="Q25:R27"/>
    <mergeCell ref="E25:P27"/>
    <mergeCell ref="A24:D24"/>
    <mergeCell ref="Q24:R24"/>
    <mergeCell ref="S24:U24"/>
    <mergeCell ref="V24:Y24"/>
    <mergeCell ref="E24:P24"/>
    <mergeCell ref="A20:F22"/>
    <mergeCell ref="I20:U22"/>
    <mergeCell ref="S25:U26"/>
    <mergeCell ref="V25:Y27"/>
    <mergeCell ref="S27:T27"/>
    <mergeCell ref="A1:G1"/>
    <mergeCell ref="Q5:Y5"/>
    <mergeCell ref="A6:J7"/>
    <mergeCell ref="A9:D9"/>
    <mergeCell ref="E9:O9"/>
    <mergeCell ref="Q9:Y9"/>
    <mergeCell ref="S13:W13"/>
    <mergeCell ref="A15:D16"/>
    <mergeCell ref="E10:O10"/>
    <mergeCell ref="S10:W10"/>
    <mergeCell ref="E11:O11"/>
    <mergeCell ref="S11:W11"/>
    <mergeCell ref="E12:O12"/>
    <mergeCell ref="S12:W12"/>
    <mergeCell ref="E15:I15"/>
    <mergeCell ref="J15:N15"/>
    <mergeCell ref="Q15:S16"/>
    <mergeCell ref="W15:Y16"/>
    <mergeCell ref="E16:I18"/>
    <mergeCell ref="J16:N18"/>
    <mergeCell ref="A17:D18"/>
    <mergeCell ref="Q17:S18"/>
  </mergeCells>
  <phoneticPr fontId="2"/>
  <conditionalFormatting sqref="E25:P27 E29:P31 E33:P35 E37:P39">
    <cfRule type="containsBlanks" dxfId="204" priority="13">
      <formula>LEN(TRIM(E25))=0</formula>
    </cfRule>
  </conditionalFormatting>
  <conditionalFormatting sqref="S27:T27">
    <cfRule type="cellIs" dxfId="203" priority="31" operator="equal">
      <formula>""</formula>
    </cfRule>
    <cfRule type="cellIs" dxfId="202" priority="32" operator="notBetween">
      <formula>1</formula>
      <formula>2</formula>
    </cfRule>
  </conditionalFormatting>
  <conditionalFormatting sqref="E25:P27">
    <cfRule type="expression" dxfId="201" priority="30">
      <formula>S27&gt;2</formula>
    </cfRule>
  </conditionalFormatting>
  <conditionalFormatting sqref="E29:P31">
    <cfRule type="expression" dxfId="200" priority="16">
      <formula>S31&gt;2</formula>
    </cfRule>
  </conditionalFormatting>
  <conditionalFormatting sqref="E33:P35">
    <cfRule type="expression" dxfId="199" priority="15">
      <formula>S35&gt;2</formula>
    </cfRule>
  </conditionalFormatting>
  <conditionalFormatting sqref="E37:P39">
    <cfRule type="expression" dxfId="198" priority="14">
      <formula>S39&gt;2</formula>
    </cfRule>
  </conditionalFormatting>
  <conditionalFormatting sqref="S31:T31">
    <cfRule type="cellIs" dxfId="197" priority="5" operator="equal">
      <formula>""</formula>
    </cfRule>
    <cfRule type="cellIs" dxfId="196" priority="6" operator="notBetween">
      <formula>1</formula>
      <formula>2</formula>
    </cfRule>
  </conditionalFormatting>
  <conditionalFormatting sqref="S35:T35">
    <cfRule type="cellIs" dxfId="195" priority="3" operator="equal">
      <formula>""</formula>
    </cfRule>
    <cfRule type="cellIs" dxfId="194" priority="4" operator="notBetween">
      <formula>1</formula>
      <formula>2</formula>
    </cfRule>
  </conditionalFormatting>
  <conditionalFormatting sqref="S39:T39">
    <cfRule type="cellIs" dxfId="193" priority="1" operator="equal">
      <formula>""</formula>
    </cfRule>
    <cfRule type="cellIs" dxfId="192" priority="2" operator="notBetween">
      <formula>1</formula>
      <formula>2</formula>
    </cfRule>
  </conditionalFormatting>
  <dataValidations count="2">
    <dataValidation type="list" allowBlank="1" showInputMessage="1" showErrorMessage="1" sqref="E29:P31 E25:P27 E33:P35 E37:P39">
      <formula1>INDIRECT($I$20)</formula1>
    </dataValidation>
    <dataValidation type="whole" allowBlank="1" showInputMessage="1" showErrorMessage="1" errorTitle="エラー" sqref="S27:T27">
      <formula1>1</formula1>
      <formula2>2</formula2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IF(ISERROR(VLOOKUP(E10&amp;S10&amp;E12&amp;I20,'競技レーンリスト（リレー競技）'!A1:L204,3,0)),"",VLOOKUP(E10&amp;S10&amp;E12&amp;I20,'競技レーンリスト（リレー競技）'!A1:L204,3,0))</f>
        <v/>
      </c>
      <c r="D10" s="264"/>
      <c r="E10" s="173" t="s">
        <v>172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 t="s">
        <v>9</v>
      </c>
      <c r="S10" s="179" t="s">
        <v>174</v>
      </c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1572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IF(ISERROR(VLOOKUP(E10&amp;S10&amp;E12&amp;I20,'競技レーンリスト（リレー競技）'!A1:L204,8,0)),"",VLOOKUP(E10&amp;S10&amp;E12&amp;I20,'競技レーンリスト（リレー競技）'!A1:L204,8,0))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IF(ISERROR(VLOOKUP(E10&amp;S10&amp;E12&amp;I20,'競技レーンリスト（リレー競技）'!A1:L204,9,0)),"",VLOOKUP(E10&amp;S10&amp;E12&amp;I20,'競技レーンリスト（リレー競技）'!A1:L204,9,0))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男子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メドレーリレー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191" priority="15">
      <formula>LEN(TRIM(E25))=0</formula>
    </cfRule>
  </conditionalFormatting>
  <conditionalFormatting sqref="E25:P27">
    <cfRule type="expression" dxfId="190" priority="16">
      <formula>S27&gt;2</formula>
    </cfRule>
  </conditionalFormatting>
  <conditionalFormatting sqref="E29:P31">
    <cfRule type="containsBlanks" dxfId="189" priority="13">
      <formula>LEN(TRIM(E29))=0</formula>
    </cfRule>
  </conditionalFormatting>
  <conditionalFormatting sqref="E29:P31">
    <cfRule type="expression" dxfId="188" priority="14">
      <formula>S31&gt;2</formula>
    </cfRule>
  </conditionalFormatting>
  <conditionalFormatting sqref="E33:P35">
    <cfRule type="containsBlanks" dxfId="187" priority="11">
      <formula>LEN(TRIM(E33))=0</formula>
    </cfRule>
  </conditionalFormatting>
  <conditionalFormatting sqref="E33:P35">
    <cfRule type="expression" dxfId="186" priority="12">
      <formula>S35&gt;2</formula>
    </cfRule>
  </conditionalFormatting>
  <conditionalFormatting sqref="E37:P39">
    <cfRule type="containsBlanks" dxfId="185" priority="9">
      <formula>LEN(TRIM(E37))=0</formula>
    </cfRule>
  </conditionalFormatting>
  <conditionalFormatting sqref="E37:P39">
    <cfRule type="expression" dxfId="184" priority="10">
      <formula>S39&gt;2</formula>
    </cfRule>
  </conditionalFormatting>
  <conditionalFormatting sqref="S27:T27">
    <cfRule type="cellIs" dxfId="183" priority="7" operator="equal">
      <formula>""</formula>
    </cfRule>
    <cfRule type="cellIs" dxfId="182" priority="8" operator="notBetween">
      <formula>1</formula>
      <formula>2</formula>
    </cfRule>
  </conditionalFormatting>
  <conditionalFormatting sqref="S31:T31">
    <cfRule type="cellIs" dxfId="181" priority="5" operator="equal">
      <formula>""</formula>
    </cfRule>
    <cfRule type="cellIs" dxfId="180" priority="6" operator="notBetween">
      <formula>1</formula>
      <formula>2</formula>
    </cfRule>
  </conditionalFormatting>
  <conditionalFormatting sqref="S35:T35">
    <cfRule type="cellIs" dxfId="179" priority="3" operator="equal">
      <formula>""</formula>
    </cfRule>
    <cfRule type="cellIs" dxfId="178" priority="4" operator="notBetween">
      <formula>1</formula>
      <formula>2</formula>
    </cfRule>
  </conditionalFormatting>
  <conditionalFormatting sqref="S39:T39">
    <cfRule type="cellIs" dxfId="177" priority="1" operator="equal">
      <formula>""</formula>
    </cfRule>
    <cfRule type="cellIs" dxfId="176" priority="2" operator="notBetween">
      <formula>1</formula>
      <formula>2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IF(ISERROR(VLOOKUP(E10&amp;S11&amp;E12&amp;I20,'競技レーンリスト（リレー競技）'!A1:L204,3,0)),"",VLOOKUP(E10&amp;S11&amp;E12&amp;I20,'競技レーンリスト（リレー競技）'!A1:L204,3,0))</f>
        <v/>
      </c>
      <c r="D10" s="264"/>
      <c r="E10" s="173" t="s">
        <v>172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 t="s">
        <v>10</v>
      </c>
      <c r="S11" s="184" t="s">
        <v>1576</v>
      </c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173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IF(ISERROR(VLOOKUP(E10&amp;S11&amp;E12&amp;I20,'競技レーンリスト（リレー競技）'!A1:L204,8,0)),"",VLOOKUP(E10&amp;S11&amp;E12&amp;I20,'競技レーンリスト（リレー競技）'!A1:L204,8,0))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IF(ISERROR(VLOOKUP(E10&amp;S11&amp;E12&amp;I20,'競技レーンリスト（リレー競技）'!A1:L204,9,0)),"",VLOOKUP(E10&amp;S11&amp;E12&amp;I20,'競技レーンリスト（リレー競技）'!A1:L204,9,0))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男子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フリーリレー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175" priority="26">
      <formula>LEN(TRIM(E25))=0</formula>
    </cfRule>
  </conditionalFormatting>
  <conditionalFormatting sqref="E25:P27">
    <cfRule type="expression" dxfId="174" priority="27">
      <formula>S27&gt;4</formula>
    </cfRule>
    <cfRule type="expression" dxfId="173" priority="28">
      <formula>S27&lt;3</formula>
    </cfRule>
  </conditionalFormatting>
  <conditionalFormatting sqref="E29:P31">
    <cfRule type="containsBlanks" dxfId="172" priority="23">
      <formula>LEN(TRIM(E29))=0</formula>
    </cfRule>
  </conditionalFormatting>
  <conditionalFormatting sqref="E29:P31">
    <cfRule type="expression" dxfId="171" priority="24">
      <formula>S31&gt;4</formula>
    </cfRule>
    <cfRule type="expression" dxfId="170" priority="25">
      <formula>S31&lt;3</formula>
    </cfRule>
  </conditionalFormatting>
  <conditionalFormatting sqref="E33:P35">
    <cfRule type="containsBlanks" dxfId="169" priority="20">
      <formula>LEN(TRIM(E33))=0</formula>
    </cfRule>
  </conditionalFormatting>
  <conditionalFormatting sqref="E33:P35">
    <cfRule type="expression" dxfId="168" priority="21">
      <formula>S35&gt;4</formula>
    </cfRule>
    <cfRule type="expression" dxfId="167" priority="22">
      <formula>S35&lt;3</formula>
    </cfRule>
  </conditionalFormatting>
  <conditionalFormatting sqref="E37:P39">
    <cfRule type="containsBlanks" dxfId="166" priority="17">
      <formula>LEN(TRIM(E37))=0</formula>
    </cfRule>
  </conditionalFormatting>
  <conditionalFormatting sqref="E37:P39">
    <cfRule type="expression" dxfId="165" priority="18">
      <formula>S39&gt;4</formula>
    </cfRule>
    <cfRule type="expression" dxfId="164" priority="19">
      <formula>S39&lt;3</formula>
    </cfRule>
  </conditionalFormatting>
  <conditionalFormatting sqref="S27:T27">
    <cfRule type="cellIs" dxfId="163" priority="7" operator="equal">
      <formula>""</formula>
    </cfRule>
    <cfRule type="cellIs" dxfId="162" priority="8" operator="notBetween">
      <formula>3</formula>
      <formula>4</formula>
    </cfRule>
  </conditionalFormatting>
  <conditionalFormatting sqref="S31:T31">
    <cfRule type="cellIs" dxfId="161" priority="5" operator="equal">
      <formula>""</formula>
    </cfRule>
    <cfRule type="cellIs" dxfId="160" priority="6" operator="notBetween">
      <formula>3</formula>
      <formula>4</formula>
    </cfRule>
  </conditionalFormatting>
  <conditionalFormatting sqref="S35:T35">
    <cfRule type="cellIs" dxfId="159" priority="3" operator="equal">
      <formula>""</formula>
    </cfRule>
    <cfRule type="cellIs" dxfId="158" priority="4" operator="notBetween">
      <formula>3</formula>
      <formula>4</formula>
    </cfRule>
  </conditionalFormatting>
  <conditionalFormatting sqref="S39:T39">
    <cfRule type="cellIs" dxfId="157" priority="1" operator="equal">
      <formula>""</formula>
    </cfRule>
    <cfRule type="cellIs" dxfId="156" priority="2" operator="notBetween">
      <formula>3</formula>
      <formula>4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IF(ISERROR(VLOOKUP(E10&amp;S11&amp;E12&amp;I20,'競技レーンリスト（リレー競技）'!A1:L204,3,0)),"",VLOOKUP(E10&amp;S11&amp;E12&amp;I20,'競技レーンリスト（リレー競技）'!A1:L204,3,0))</f>
        <v/>
      </c>
      <c r="D10" s="264"/>
      <c r="E10" s="173" t="s">
        <v>172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 t="s">
        <v>10</v>
      </c>
      <c r="S11" s="184" t="s">
        <v>1576</v>
      </c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1572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IF(ISERROR(VLOOKUP(E10&amp;S11&amp;E12&amp;I20,'競技レーンリスト（リレー競技）'!A1:L204,8,0)),"",VLOOKUP(E10&amp;S11&amp;E12&amp;I20,'競技レーンリスト（リレー競技）'!A1:L204,8,0))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IF(ISERROR(VLOOKUP(E10&amp;S11&amp;E12&amp;I20,'競技レーンリスト（リレー競技）'!A1:L204,9,0)),"",VLOOKUP(E10&amp;S11&amp;E12&amp;I20,'競技レーンリスト（リレー競技）'!A1:L204,9,0))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男子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メドレーリレー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155" priority="18">
      <formula>LEN(TRIM(E25))=0</formula>
    </cfRule>
  </conditionalFormatting>
  <conditionalFormatting sqref="E25:P27">
    <cfRule type="expression" dxfId="154" priority="19">
      <formula>S27&gt;4</formula>
    </cfRule>
    <cfRule type="expression" dxfId="153" priority="20">
      <formula>S27&lt;3</formula>
    </cfRule>
  </conditionalFormatting>
  <conditionalFormatting sqref="E29:P31">
    <cfRule type="containsBlanks" dxfId="152" priority="15">
      <formula>LEN(TRIM(E29))=0</formula>
    </cfRule>
  </conditionalFormatting>
  <conditionalFormatting sqref="E29:P31">
    <cfRule type="expression" dxfId="151" priority="16">
      <formula>S31&gt;4</formula>
    </cfRule>
    <cfRule type="expression" dxfId="150" priority="17">
      <formula>S31&lt;3</formula>
    </cfRule>
  </conditionalFormatting>
  <conditionalFormatting sqref="E33:P35">
    <cfRule type="containsBlanks" dxfId="149" priority="12">
      <formula>LEN(TRIM(E33))=0</formula>
    </cfRule>
  </conditionalFormatting>
  <conditionalFormatting sqref="E33:P35">
    <cfRule type="expression" dxfId="148" priority="13">
      <formula>S35&gt;4</formula>
    </cfRule>
    <cfRule type="expression" dxfId="147" priority="14">
      <formula>S35&lt;3</formula>
    </cfRule>
  </conditionalFormatting>
  <conditionalFormatting sqref="E37:P39">
    <cfRule type="containsBlanks" dxfId="146" priority="9">
      <formula>LEN(TRIM(E37))=0</formula>
    </cfRule>
  </conditionalFormatting>
  <conditionalFormatting sqref="E37:P39">
    <cfRule type="expression" dxfId="145" priority="10">
      <formula>S39&gt;4</formula>
    </cfRule>
    <cfRule type="expression" dxfId="144" priority="11">
      <formula>S39&lt;3</formula>
    </cfRule>
  </conditionalFormatting>
  <conditionalFormatting sqref="S27:T27">
    <cfRule type="cellIs" dxfId="143" priority="7" operator="equal">
      <formula>""</formula>
    </cfRule>
    <cfRule type="cellIs" dxfId="142" priority="8" operator="notBetween">
      <formula>3</formula>
      <formula>4</formula>
    </cfRule>
  </conditionalFormatting>
  <conditionalFormatting sqref="S31:T31">
    <cfRule type="cellIs" dxfId="141" priority="5" operator="equal">
      <formula>""</formula>
    </cfRule>
    <cfRule type="cellIs" dxfId="140" priority="6" operator="notBetween">
      <formula>3</formula>
      <formula>4</formula>
    </cfRule>
  </conditionalFormatting>
  <conditionalFormatting sqref="S35:T35">
    <cfRule type="cellIs" dxfId="139" priority="3" operator="equal">
      <formula>""</formula>
    </cfRule>
    <cfRule type="cellIs" dxfId="138" priority="4" operator="notBetween">
      <formula>3</formula>
      <formula>4</formula>
    </cfRule>
  </conditionalFormatting>
  <conditionalFormatting sqref="S39:T39">
    <cfRule type="cellIs" dxfId="137" priority="1" operator="equal">
      <formula>""</formula>
    </cfRule>
    <cfRule type="cellIs" dxfId="136" priority="2" operator="notBetween">
      <formula>3</formula>
      <formula>4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Y60"/>
  <sheetViews>
    <sheetView showGridLines="0" topLeftCell="A5" zoomScaleNormal="100" zoomScaleSheetLayoutView="100" workbookViewId="0">
      <selection activeCell="J16" sqref="J16:N1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IF(ISERROR(VLOOKUP(E10&amp;S12&amp;E12&amp;I20,'競技レーンリスト（リレー競技）'!A1:L204,3,0)),"",VLOOKUP(E10&amp;S12&amp;E12&amp;I20,'競技レーンリスト（リレー競技）'!A1:L204,3,0))</f>
        <v/>
      </c>
      <c r="D10" s="264"/>
      <c r="E10" s="173" t="s">
        <v>172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173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 t="s">
        <v>12</v>
      </c>
      <c r="S12" s="184" t="s">
        <v>1577</v>
      </c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IF(ISERROR(VLOOKUP(E10&amp;S12&amp;E12&amp;I20,'競技レーンリスト（リレー競技）'!A1:L204,8,0)),"",VLOOKUP(E10&amp;S12&amp;E12&amp;I20,'競技レーンリスト（リレー競技）'!A1:L204,8,0))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IF(ISERROR(VLOOKUP(E10&amp;S12&amp;E12&amp;I20,'競技レーンリスト（リレー競技）'!A1:L204,9,0)),"",VLOOKUP(E10&amp;S12&amp;E12&amp;I20,'競技レーンリスト（リレー競技）'!A1:L204,9,0))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男子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フリーリレー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135" priority="15">
      <formula>LEN(TRIM(E25))=0</formula>
    </cfRule>
  </conditionalFormatting>
  <conditionalFormatting sqref="E25:P27">
    <cfRule type="expression" dxfId="134" priority="16">
      <formula>S27&lt;5</formula>
    </cfRule>
  </conditionalFormatting>
  <conditionalFormatting sqref="S27:T27">
    <cfRule type="cellIs" dxfId="133" priority="13" operator="equal">
      <formula>""</formula>
    </cfRule>
    <cfRule type="cellIs" dxfId="132" priority="14" operator="notBetween">
      <formula>5</formula>
      <formula>6</formula>
    </cfRule>
  </conditionalFormatting>
  <conditionalFormatting sqref="S31:T31">
    <cfRule type="cellIs" dxfId="131" priority="11" operator="equal">
      <formula>""</formula>
    </cfRule>
    <cfRule type="cellIs" dxfId="130" priority="12" operator="notBetween">
      <formula>5</formula>
      <formula>6</formula>
    </cfRule>
  </conditionalFormatting>
  <conditionalFormatting sqref="S35:T35">
    <cfRule type="cellIs" dxfId="129" priority="9" operator="equal">
      <formula>""</formula>
    </cfRule>
    <cfRule type="cellIs" dxfId="128" priority="10" operator="notBetween">
      <formula>5</formula>
      <formula>6</formula>
    </cfRule>
  </conditionalFormatting>
  <conditionalFormatting sqref="S39:T39">
    <cfRule type="cellIs" dxfId="127" priority="7" operator="equal">
      <formula>""</formula>
    </cfRule>
    <cfRule type="cellIs" dxfId="126" priority="8" operator="notBetween">
      <formula>5</formula>
      <formula>6</formula>
    </cfRule>
  </conditionalFormatting>
  <conditionalFormatting sqref="E29:P31">
    <cfRule type="containsBlanks" dxfId="125" priority="5">
      <formula>LEN(TRIM(E29))=0</formula>
    </cfRule>
  </conditionalFormatting>
  <conditionalFormatting sqref="E29:P31">
    <cfRule type="expression" dxfId="124" priority="6">
      <formula>S31&lt;5</formula>
    </cfRule>
  </conditionalFormatting>
  <conditionalFormatting sqref="E33:P35">
    <cfRule type="containsBlanks" dxfId="123" priority="3">
      <formula>LEN(TRIM(E33))=0</formula>
    </cfRule>
  </conditionalFormatting>
  <conditionalFormatting sqref="E33:P35">
    <cfRule type="expression" dxfId="122" priority="4">
      <formula>S35&lt;5</formula>
    </cfRule>
  </conditionalFormatting>
  <conditionalFormatting sqref="E37:P39">
    <cfRule type="containsBlanks" dxfId="121" priority="1">
      <formula>LEN(TRIM(E37))=0</formula>
    </cfRule>
  </conditionalFormatting>
  <conditionalFormatting sqref="E37:P39">
    <cfRule type="expression" dxfId="120" priority="2">
      <formula>S39&lt;5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IF(ISERROR(VLOOKUP(E10&amp;S12&amp;E12&amp;I20,'競技レーンリスト（リレー競技）'!A1:L204,3,0)),"",VLOOKUP(E10&amp;S12&amp;E12&amp;I20,'競技レーンリスト（リレー競技）'!A1:L204,3,0))</f>
        <v/>
      </c>
      <c r="D10" s="264"/>
      <c r="E10" s="173" t="s">
        <v>172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/>
      <c r="S10" s="179"/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1572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 t="s">
        <v>12</v>
      </c>
      <c r="S12" s="184" t="s">
        <v>1578</v>
      </c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IF(ISERROR(VLOOKUP(E10&amp;S12&amp;E12&amp;I20,'競技レーンリスト（リレー競技）'!A1:L204,8,0)),"",VLOOKUP(E10&amp;S12&amp;E12&amp;I20,'競技レーンリスト（リレー競技）'!A1:L204,8,0))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IF(ISERROR(VLOOKUP(E10&amp;S12&amp;E12&amp;I20,'競技レーンリスト（リレー競技）'!A1:L204,9,0)),"",VLOOKUP(E10&amp;S12&amp;E12&amp;I20,'競技レーンリスト（リレー競技）'!A1:L204,9,0))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男子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メドレーリレー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S27:T27">
    <cfRule type="cellIs" dxfId="119" priority="21" operator="equal">
      <formula>""</formula>
    </cfRule>
    <cfRule type="cellIs" dxfId="118" priority="22" operator="notBetween">
      <formula>5</formula>
      <formula>6</formula>
    </cfRule>
  </conditionalFormatting>
  <conditionalFormatting sqref="S31:T31">
    <cfRule type="cellIs" dxfId="117" priority="19" operator="equal">
      <formula>""</formula>
    </cfRule>
    <cfRule type="cellIs" dxfId="116" priority="20" operator="notBetween">
      <formula>5</formula>
      <formula>6</formula>
    </cfRule>
  </conditionalFormatting>
  <conditionalFormatting sqref="S35:T35">
    <cfRule type="cellIs" dxfId="115" priority="17" operator="equal">
      <formula>""</formula>
    </cfRule>
    <cfRule type="cellIs" dxfId="114" priority="18" operator="notBetween">
      <formula>5</formula>
      <formula>6</formula>
    </cfRule>
  </conditionalFormatting>
  <conditionalFormatting sqref="S39:T39">
    <cfRule type="cellIs" dxfId="113" priority="15" operator="equal">
      <formula>""</formula>
    </cfRule>
    <cfRule type="cellIs" dxfId="112" priority="16" operator="notBetween">
      <formula>5</formula>
      <formula>6</formula>
    </cfRule>
  </conditionalFormatting>
  <conditionalFormatting sqref="E25:P27">
    <cfRule type="containsBlanks" dxfId="111" priority="7">
      <formula>LEN(TRIM(E25))=0</formula>
    </cfRule>
  </conditionalFormatting>
  <conditionalFormatting sqref="E25:P27">
    <cfRule type="expression" dxfId="110" priority="8">
      <formula>S27&lt;5</formula>
    </cfRule>
  </conditionalFormatting>
  <conditionalFormatting sqref="E29:P31">
    <cfRule type="containsBlanks" dxfId="109" priority="5">
      <formula>LEN(TRIM(E29))=0</formula>
    </cfRule>
  </conditionalFormatting>
  <conditionalFormatting sqref="E29:P31">
    <cfRule type="expression" dxfId="108" priority="6">
      <formula>S31&lt;5</formula>
    </cfRule>
  </conditionalFormatting>
  <conditionalFormatting sqref="E33:P35">
    <cfRule type="containsBlanks" dxfId="107" priority="3">
      <formula>LEN(TRIM(E33))=0</formula>
    </cfRule>
  </conditionalFormatting>
  <conditionalFormatting sqref="E33:P35">
    <cfRule type="expression" dxfId="106" priority="4">
      <formula>S35&lt;5</formula>
    </cfRule>
  </conditionalFormatting>
  <conditionalFormatting sqref="E37:P39">
    <cfRule type="containsBlanks" dxfId="105" priority="1">
      <formula>LEN(TRIM(E37))=0</formula>
    </cfRule>
  </conditionalFormatting>
  <conditionalFormatting sqref="E37:P39">
    <cfRule type="expression" dxfId="104" priority="2">
      <formula>S39&lt;5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Y60"/>
  <sheetViews>
    <sheetView showGridLines="0" zoomScaleNormal="100" zoomScaleSheetLayoutView="100" workbookViewId="0">
      <selection activeCell="P7" sqref="P7:R8"/>
    </sheetView>
  </sheetViews>
  <sheetFormatPr defaultRowHeight="13.2"/>
  <cols>
    <col min="1" max="25" width="3.109375" style="40" customWidth="1"/>
    <col min="26" max="16384" width="8.88671875" style="40"/>
  </cols>
  <sheetData>
    <row r="1" spans="1:25" ht="15.3" customHeight="1">
      <c r="A1" s="208" t="s">
        <v>0</v>
      </c>
      <c r="B1" s="208"/>
      <c r="C1" s="208"/>
      <c r="D1" s="208"/>
      <c r="E1" s="208"/>
      <c r="F1" s="208"/>
      <c r="G1" s="20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8.25" customHeight="1">
      <c r="A2" s="41"/>
      <c r="B2" s="41"/>
      <c r="C2" s="41"/>
      <c r="D2" s="41"/>
      <c r="E2" s="41"/>
      <c r="F2" s="41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15.3" customHeight="1">
      <c r="A3" s="41"/>
      <c r="B3" s="41"/>
      <c r="C3" s="41"/>
      <c r="D3" s="42" t="s">
        <v>1</v>
      </c>
      <c r="E3" s="42"/>
      <c r="F3" s="42"/>
      <c r="H3" s="42" t="s">
        <v>2500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 t="s">
        <v>2</v>
      </c>
    </row>
    <row r="4" spans="1:25" ht="8.25" customHeight="1">
      <c r="A4" s="41"/>
      <c r="B4" s="41"/>
      <c r="C4" s="41"/>
      <c r="D4" s="42"/>
      <c r="E4" s="42"/>
      <c r="F4" s="42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77" t="s">
        <v>3</v>
      </c>
      <c r="R5" s="177"/>
      <c r="S5" s="177"/>
      <c r="T5" s="177"/>
      <c r="U5" s="177"/>
      <c r="V5" s="177"/>
      <c r="W5" s="177"/>
      <c r="X5" s="177"/>
      <c r="Y5" s="177"/>
    </row>
    <row r="6" spans="1:25" ht="15" customHeight="1">
      <c r="A6" s="209" t="s">
        <v>4</v>
      </c>
      <c r="B6" s="209"/>
      <c r="C6" s="209"/>
      <c r="D6" s="209"/>
      <c r="E6" s="209"/>
      <c r="F6" s="209"/>
      <c r="G6" s="209"/>
      <c r="H6" s="209"/>
      <c r="I6" s="209"/>
      <c r="J6" s="209"/>
      <c r="K6" s="45"/>
      <c r="L6" s="45"/>
      <c r="M6" s="45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" customHeight="1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45"/>
      <c r="L7" s="45"/>
      <c r="M7" s="45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0.050000000000001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1"/>
    </row>
    <row r="9" spans="1:25" ht="15" customHeight="1">
      <c r="A9" s="211" t="s">
        <v>5</v>
      </c>
      <c r="B9" s="212"/>
      <c r="C9" s="212"/>
      <c r="D9" s="213"/>
      <c r="E9" s="211" t="s">
        <v>6</v>
      </c>
      <c r="F9" s="212"/>
      <c r="G9" s="212"/>
      <c r="H9" s="212"/>
      <c r="I9" s="212"/>
      <c r="J9" s="212"/>
      <c r="K9" s="212"/>
      <c r="L9" s="212"/>
      <c r="M9" s="212"/>
      <c r="N9" s="212"/>
      <c r="O9" s="213"/>
      <c r="P9" s="41"/>
      <c r="Q9" s="211" t="s">
        <v>7</v>
      </c>
      <c r="R9" s="212"/>
      <c r="S9" s="212"/>
      <c r="T9" s="212"/>
      <c r="U9" s="212"/>
      <c r="V9" s="212"/>
      <c r="W9" s="212"/>
      <c r="X9" s="212"/>
      <c r="Y9" s="213"/>
    </row>
    <row r="10" spans="1:25" ht="18" customHeight="1">
      <c r="A10" s="258" t="s">
        <v>8</v>
      </c>
      <c r="B10" s="259"/>
      <c r="C10" s="259" t="str">
        <f>IF(ISERROR(VLOOKUP(E10&amp;S10&amp;E12&amp;I20,'競技レーンリスト（リレー競技）'!A1:L204,3,0)),"",VLOOKUP(E10&amp;S10&amp;E12&amp;I20,'競技レーンリスト（リレー競技）'!A1:L204,3,0))</f>
        <v/>
      </c>
      <c r="D10" s="264"/>
      <c r="E10" s="173" t="s">
        <v>1579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5"/>
      <c r="P10" s="41"/>
      <c r="Q10" s="46"/>
      <c r="R10" s="47" t="s">
        <v>9</v>
      </c>
      <c r="S10" s="179" t="s">
        <v>174</v>
      </c>
      <c r="T10" s="180"/>
      <c r="U10" s="180"/>
      <c r="V10" s="180"/>
      <c r="W10" s="180"/>
      <c r="X10" s="48"/>
      <c r="Y10" s="49"/>
    </row>
    <row r="11" spans="1:25" ht="18" customHeight="1">
      <c r="A11" s="260"/>
      <c r="B11" s="261"/>
      <c r="C11" s="261"/>
      <c r="D11" s="265"/>
      <c r="E11" s="181" t="s">
        <v>47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3"/>
      <c r="P11" s="41"/>
      <c r="Q11" s="50"/>
      <c r="R11" s="51"/>
      <c r="S11" s="184"/>
      <c r="T11" s="185"/>
      <c r="U11" s="185"/>
      <c r="V11" s="185"/>
      <c r="W11" s="185"/>
      <c r="X11" s="52"/>
      <c r="Y11" s="53"/>
    </row>
    <row r="12" spans="1:25" ht="18" customHeight="1">
      <c r="A12" s="262"/>
      <c r="B12" s="263"/>
      <c r="C12" s="263"/>
      <c r="D12" s="266"/>
      <c r="E12" s="186" t="s">
        <v>173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8"/>
      <c r="P12" s="41"/>
      <c r="Q12" s="50"/>
      <c r="R12" s="51"/>
      <c r="S12" s="184"/>
      <c r="T12" s="185"/>
      <c r="U12" s="185"/>
      <c r="V12" s="185"/>
      <c r="W12" s="185"/>
      <c r="X12" s="52"/>
      <c r="Y12" s="53"/>
    </row>
    <row r="13" spans="1:25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54"/>
      <c r="R13" s="55"/>
      <c r="S13" s="172"/>
      <c r="T13" s="172"/>
      <c r="U13" s="172"/>
      <c r="V13" s="172"/>
      <c r="W13" s="172"/>
      <c r="X13" s="56"/>
      <c r="Y13" s="57"/>
    </row>
    <row r="14" spans="1:25" ht="10.050000000000001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8"/>
      <c r="R14" s="59"/>
      <c r="S14" s="59"/>
      <c r="T14" s="59"/>
      <c r="U14" s="59"/>
      <c r="V14" s="59"/>
      <c r="W14" s="59"/>
      <c r="X14" s="59"/>
      <c r="Y14" s="59"/>
    </row>
    <row r="15" spans="1:25" ht="14.25" customHeight="1">
      <c r="A15" s="173" t="s">
        <v>13</v>
      </c>
      <c r="B15" s="174"/>
      <c r="C15" s="174"/>
      <c r="D15" s="175"/>
      <c r="E15" s="189" t="s">
        <v>14</v>
      </c>
      <c r="F15" s="189"/>
      <c r="G15" s="189"/>
      <c r="H15" s="189"/>
      <c r="I15" s="189"/>
      <c r="J15" s="189" t="s">
        <v>15</v>
      </c>
      <c r="K15" s="189"/>
      <c r="L15" s="189"/>
      <c r="M15" s="189"/>
      <c r="N15" s="189"/>
      <c r="O15" s="44"/>
      <c r="P15" s="44"/>
      <c r="Q15" s="173" t="s">
        <v>16</v>
      </c>
      <c r="R15" s="190"/>
      <c r="S15" s="191"/>
      <c r="T15" s="60"/>
      <c r="U15" s="61"/>
      <c r="V15" s="61"/>
      <c r="W15" s="195" t="s">
        <v>15</v>
      </c>
      <c r="X15" s="196"/>
      <c r="Y15" s="197"/>
    </row>
    <row r="16" spans="1:25" ht="14.25" customHeight="1">
      <c r="A16" s="176"/>
      <c r="B16" s="177"/>
      <c r="C16" s="177"/>
      <c r="D16" s="178"/>
      <c r="E16" s="173" t="str">
        <f>IF(ISERROR(VLOOKUP(E10&amp;S10&amp;E12&amp;I20,'競技レーンリスト（リレー競技）'!A1:L204,8,0)),"",VLOOKUP(E10&amp;S10&amp;E12&amp;I20,'競技レーンリスト（リレー競技）'!A1:L204,8,0))</f>
        <v/>
      </c>
      <c r="F16" s="190"/>
      <c r="G16" s="190"/>
      <c r="H16" s="190"/>
      <c r="I16" s="191"/>
      <c r="J16" s="173" t="str">
        <f>IF(ISERROR(VLOOKUP(E10&amp;S10&amp;E12&amp;I20,'競技レーンリスト（リレー競技）'!A1:L204,9,0)),"",VLOOKUP(E10&amp;S10&amp;E12&amp;I20,'競技レーンリスト（リレー競技）'!A1:L204,9,0))</f>
        <v/>
      </c>
      <c r="K16" s="190"/>
      <c r="L16" s="190"/>
      <c r="M16" s="190"/>
      <c r="N16" s="191"/>
      <c r="O16" s="44"/>
      <c r="P16" s="44"/>
      <c r="Q16" s="192"/>
      <c r="R16" s="193"/>
      <c r="S16" s="194"/>
      <c r="T16" s="62"/>
      <c r="U16" s="63"/>
      <c r="V16" s="63"/>
      <c r="W16" s="198"/>
      <c r="X16" s="198"/>
      <c r="Y16" s="199"/>
    </row>
    <row r="17" spans="1:25" ht="14.25" customHeight="1">
      <c r="A17" s="203" t="s">
        <v>17</v>
      </c>
      <c r="B17" s="204"/>
      <c r="C17" s="204"/>
      <c r="D17" s="205"/>
      <c r="E17" s="200"/>
      <c r="F17" s="201"/>
      <c r="G17" s="201"/>
      <c r="H17" s="201"/>
      <c r="I17" s="202"/>
      <c r="J17" s="200"/>
      <c r="K17" s="201"/>
      <c r="L17" s="201"/>
      <c r="M17" s="201"/>
      <c r="N17" s="202"/>
      <c r="O17" s="44"/>
      <c r="P17" s="44"/>
      <c r="Q17" s="173" t="s">
        <v>18</v>
      </c>
      <c r="R17" s="190"/>
      <c r="S17" s="191"/>
      <c r="T17" s="60"/>
      <c r="U17" s="61"/>
      <c r="V17" s="61"/>
      <c r="W17" s="195" t="s">
        <v>15</v>
      </c>
      <c r="X17" s="196"/>
      <c r="Y17" s="197"/>
    </row>
    <row r="18" spans="1:25" ht="14.25" customHeight="1">
      <c r="A18" s="186"/>
      <c r="B18" s="206"/>
      <c r="C18" s="206"/>
      <c r="D18" s="207"/>
      <c r="E18" s="192"/>
      <c r="F18" s="193"/>
      <c r="G18" s="193"/>
      <c r="H18" s="193"/>
      <c r="I18" s="194"/>
      <c r="J18" s="192"/>
      <c r="K18" s="193"/>
      <c r="L18" s="193"/>
      <c r="M18" s="193"/>
      <c r="N18" s="194"/>
      <c r="O18" s="44"/>
      <c r="P18" s="44"/>
      <c r="Q18" s="192"/>
      <c r="R18" s="193"/>
      <c r="S18" s="194"/>
      <c r="T18" s="62"/>
      <c r="U18" s="64"/>
      <c r="V18" s="64"/>
      <c r="W18" s="198"/>
      <c r="X18" s="198"/>
      <c r="Y18" s="199"/>
    </row>
    <row r="19" spans="1:25" ht="10.050000000000001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2" customHeight="1">
      <c r="A20" s="173" t="s">
        <v>19</v>
      </c>
      <c r="B20" s="174"/>
      <c r="C20" s="174"/>
      <c r="D20" s="174"/>
      <c r="E20" s="174"/>
      <c r="F20" s="174"/>
      <c r="G20" s="65"/>
      <c r="H20" s="65"/>
      <c r="I20" s="174" t="str">
        <f>初期設定!P7</f>
        <v/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65"/>
      <c r="W20" s="65"/>
      <c r="X20" s="65"/>
      <c r="Y20" s="66"/>
    </row>
    <row r="21" spans="1:25" ht="12" customHeight="1">
      <c r="A21" s="176"/>
      <c r="B21" s="230"/>
      <c r="C21" s="230"/>
      <c r="D21" s="230"/>
      <c r="E21" s="230"/>
      <c r="F21" s="230"/>
      <c r="G21" s="67"/>
      <c r="H21" s="67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67"/>
      <c r="W21" s="67"/>
      <c r="X21" s="67"/>
      <c r="Y21" s="68"/>
    </row>
    <row r="22" spans="1:25" ht="12" customHeight="1">
      <c r="A22" s="231"/>
      <c r="B22" s="232"/>
      <c r="C22" s="232"/>
      <c r="D22" s="232"/>
      <c r="E22" s="232"/>
      <c r="F22" s="232"/>
      <c r="G22" s="69"/>
      <c r="H22" s="69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69"/>
      <c r="W22" s="69"/>
      <c r="X22" s="69"/>
      <c r="Y22" s="70"/>
    </row>
    <row r="23" spans="1:25" ht="10.050000000000001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customHeight="1">
      <c r="A24" s="225" t="s">
        <v>20</v>
      </c>
      <c r="B24" s="225"/>
      <c r="C24" s="225"/>
      <c r="D24" s="225"/>
      <c r="E24" s="227" t="str">
        <f>IF(ISERROR(VLOOKUP(E25,出場選手!$A$1:$J$829,5,0)),"",VLOOKUP(E25,出場選手!$A$1:$J$829,5,0))</f>
        <v/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225" t="s">
        <v>23</v>
      </c>
      <c r="R24" s="225"/>
      <c r="S24" s="225" t="s">
        <v>24</v>
      </c>
      <c r="T24" s="225"/>
      <c r="U24" s="225"/>
      <c r="V24" s="226" t="s">
        <v>25</v>
      </c>
      <c r="W24" s="226"/>
      <c r="X24" s="226"/>
      <c r="Y24" s="226"/>
    </row>
    <row r="25" spans="1:25" ht="14.55" customHeight="1">
      <c r="A25" s="214" t="s">
        <v>26</v>
      </c>
      <c r="B25" s="214"/>
      <c r="C25" s="214"/>
      <c r="D25" s="214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4" t="str">
        <f>IF(ISERROR(VLOOKUP(E25,出場選手!$A$1:$J$829,6,0)),"",VLOOKUP(E25,出場選手!$A$1:$J$829,6,0))</f>
        <v/>
      </c>
      <c r="R25" s="214"/>
      <c r="S25" s="233" t="str">
        <f>IF(ISERROR(VLOOKUP(E25,出場選手!$A$1:$J$829,7,0)),"",VLOOKUP(E25,出場選手!$A$1:$J$829,7,0))</f>
        <v/>
      </c>
      <c r="T25" s="234"/>
      <c r="U25" s="235"/>
      <c r="V25" s="239" t="str">
        <f>IF(ISERROR(VLOOKUP(E25,出場選手!$A$1:$J$829,2,0)),"",VLOOKUP(E25,出場選手!$A$1:$J$829,2,0))</f>
        <v/>
      </c>
      <c r="W25" s="240"/>
      <c r="X25" s="240"/>
      <c r="Y25" s="241"/>
    </row>
    <row r="26" spans="1:25" ht="14.55" customHeight="1">
      <c r="A26" s="215"/>
      <c r="B26" s="215"/>
      <c r="C26" s="215"/>
      <c r="D26" s="215"/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215"/>
      <c r="R26" s="215"/>
      <c r="S26" s="236"/>
      <c r="T26" s="237"/>
      <c r="U26" s="238"/>
      <c r="V26" s="176"/>
      <c r="W26" s="230"/>
      <c r="X26" s="230"/>
      <c r="Y26" s="178"/>
    </row>
    <row r="27" spans="1:25" ht="14.55" customHeight="1">
      <c r="A27" s="215"/>
      <c r="B27" s="215"/>
      <c r="C27" s="215"/>
      <c r="D27" s="215"/>
      <c r="E27" s="222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  <c r="Q27" s="215"/>
      <c r="R27" s="215"/>
      <c r="S27" s="243" t="str">
        <f>IF(ISERROR(VLOOKUP(E25,出場選手!$A$1:$J$829,8,0)),"",VLOOKUP(E25,出場選手!$A$1:$J$829,8,0))</f>
        <v/>
      </c>
      <c r="T27" s="244"/>
      <c r="U27" s="71" t="s">
        <v>1569</v>
      </c>
      <c r="V27" s="231"/>
      <c r="W27" s="232"/>
      <c r="X27" s="232"/>
      <c r="Y27" s="242"/>
    </row>
    <row r="28" spans="1:25" ht="14.55" customHeight="1">
      <c r="A28" s="226" t="s">
        <v>20</v>
      </c>
      <c r="B28" s="226"/>
      <c r="C28" s="226"/>
      <c r="D28" s="226"/>
      <c r="E28" s="227" t="str">
        <f>IF(ISERROR(VLOOKUP(E29,出場選手!$A$1:$J$829,5,0)),"",VLOOKUP(E29,出場選手!$A$1:$J$829,5,0))</f>
        <v/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5" t="s">
        <v>23</v>
      </c>
      <c r="R28" s="225"/>
      <c r="S28" s="225" t="s">
        <v>24</v>
      </c>
      <c r="T28" s="225"/>
      <c r="U28" s="225"/>
      <c r="V28" s="226" t="s">
        <v>25</v>
      </c>
      <c r="W28" s="226"/>
      <c r="X28" s="226"/>
      <c r="Y28" s="226"/>
    </row>
    <row r="29" spans="1:25" ht="14.55" customHeight="1">
      <c r="A29" s="245" t="s">
        <v>30</v>
      </c>
      <c r="B29" s="245"/>
      <c r="C29" s="245"/>
      <c r="D29" s="245"/>
      <c r="E29" s="216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4" t="str">
        <f>IF(ISERROR(VLOOKUP(E29,出場選手!$A$1:$J$829,6,0)),"",VLOOKUP(E29,出場選手!$A$1:$J$829,6,0))</f>
        <v/>
      </c>
      <c r="R29" s="214"/>
      <c r="S29" s="233" t="str">
        <f>IF(ISERROR(VLOOKUP(E29,出場選手!$A$1:$J$829,7,0)),"",VLOOKUP(E29,出場選手!$A$1:$J$829,7,0))</f>
        <v/>
      </c>
      <c r="T29" s="234"/>
      <c r="U29" s="235"/>
      <c r="V29" s="239" t="str">
        <f>IF(ISERROR(VLOOKUP(E29,出場選手!$A$1:$J$829,2,0)),"",VLOOKUP(E29,出場選手!$A$1:$J$829,2,0))</f>
        <v/>
      </c>
      <c r="W29" s="240"/>
      <c r="X29" s="240"/>
      <c r="Y29" s="241"/>
    </row>
    <row r="30" spans="1:25" ht="14.55" customHeight="1">
      <c r="A30" s="215"/>
      <c r="B30" s="215"/>
      <c r="C30" s="215"/>
      <c r="D30" s="215"/>
      <c r="E30" s="219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15"/>
      <c r="R30" s="215"/>
      <c r="S30" s="236"/>
      <c r="T30" s="237"/>
      <c r="U30" s="238"/>
      <c r="V30" s="176"/>
      <c r="W30" s="230"/>
      <c r="X30" s="230"/>
      <c r="Y30" s="178"/>
    </row>
    <row r="31" spans="1:25" ht="14.55" customHeight="1">
      <c r="A31" s="215"/>
      <c r="B31" s="215"/>
      <c r="C31" s="215"/>
      <c r="D31" s="215"/>
      <c r="E31" s="222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215"/>
      <c r="R31" s="215"/>
      <c r="S31" s="243" t="str">
        <f>IF(ISERROR(VLOOKUP(E29,出場選手!$A$1:$J$829,8,0)),"",VLOOKUP(E29,出場選手!$A$1:$J$829,8,0))</f>
        <v/>
      </c>
      <c r="T31" s="244"/>
      <c r="U31" s="71" t="s">
        <v>1569</v>
      </c>
      <c r="V31" s="231"/>
      <c r="W31" s="232"/>
      <c r="X31" s="232"/>
      <c r="Y31" s="242"/>
    </row>
    <row r="32" spans="1:25" ht="14.55" customHeight="1">
      <c r="A32" s="225" t="s">
        <v>20</v>
      </c>
      <c r="B32" s="225"/>
      <c r="C32" s="225"/>
      <c r="D32" s="225"/>
      <c r="E32" s="227" t="str">
        <f>IF(ISERROR(VLOOKUP(E33,出場選手!$A$1:$J$829,5,0)),"",VLOOKUP(E33,出場選手!$A$1:$J$829,5,0))</f>
        <v/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25" t="s">
        <v>23</v>
      </c>
      <c r="R32" s="225"/>
      <c r="S32" s="225" t="s">
        <v>24</v>
      </c>
      <c r="T32" s="225"/>
      <c r="U32" s="225"/>
      <c r="V32" s="226" t="s">
        <v>25</v>
      </c>
      <c r="W32" s="226"/>
      <c r="X32" s="226"/>
      <c r="Y32" s="226"/>
    </row>
    <row r="33" spans="1:25" ht="14.55" customHeight="1">
      <c r="A33" s="214" t="s">
        <v>32</v>
      </c>
      <c r="B33" s="214"/>
      <c r="C33" s="214"/>
      <c r="D33" s="21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  <c r="Q33" s="214" t="str">
        <f>IF(ISERROR(VLOOKUP(E33,出場選手!$A$1:$J$829,6,0)),"",VLOOKUP(E33,出場選手!$A$1:$J$829,6,0))</f>
        <v/>
      </c>
      <c r="R33" s="214"/>
      <c r="S33" s="233" t="str">
        <f>IF(ISERROR(VLOOKUP(E33,出場選手!$A$1:$J$829,7,0)),"",VLOOKUP(E33,出場選手!$A$1:$J$829,7,0))</f>
        <v/>
      </c>
      <c r="T33" s="234"/>
      <c r="U33" s="235"/>
      <c r="V33" s="239" t="str">
        <f>IF(ISERROR(VLOOKUP(E33,出場選手!$A$1:$J$829,2,0)),"",VLOOKUP(E33,出場選手!$A$1:$J$829,2,0))</f>
        <v/>
      </c>
      <c r="W33" s="240"/>
      <c r="X33" s="240"/>
      <c r="Y33" s="241"/>
    </row>
    <row r="34" spans="1:25" ht="14.55" customHeight="1">
      <c r="A34" s="215"/>
      <c r="B34" s="215"/>
      <c r="C34" s="215"/>
      <c r="D34" s="215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1"/>
      <c r="Q34" s="215"/>
      <c r="R34" s="215"/>
      <c r="S34" s="236"/>
      <c r="T34" s="237"/>
      <c r="U34" s="238"/>
      <c r="V34" s="176"/>
      <c r="W34" s="230"/>
      <c r="X34" s="230"/>
      <c r="Y34" s="178"/>
    </row>
    <row r="35" spans="1:25" ht="14.55" customHeight="1">
      <c r="A35" s="215"/>
      <c r="B35" s="215"/>
      <c r="C35" s="215"/>
      <c r="D35" s="215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  <c r="Q35" s="215"/>
      <c r="R35" s="215"/>
      <c r="S35" s="243" t="str">
        <f>IF(ISERROR(VLOOKUP(E33,出場選手!$A$1:$J$829,8,0)),"",VLOOKUP(E33,出場選手!$A$1:$J$829,8,0))</f>
        <v/>
      </c>
      <c r="T35" s="244"/>
      <c r="U35" s="71" t="s">
        <v>1569</v>
      </c>
      <c r="V35" s="231"/>
      <c r="W35" s="232"/>
      <c r="X35" s="232"/>
      <c r="Y35" s="242"/>
    </row>
    <row r="36" spans="1:25" ht="14.55" customHeight="1">
      <c r="A36" s="226" t="s">
        <v>20</v>
      </c>
      <c r="B36" s="226"/>
      <c r="C36" s="226"/>
      <c r="D36" s="226"/>
      <c r="E36" s="227" t="str">
        <f>IF(ISERROR(VLOOKUP(E37,出場選手!$A$1:$J$829,5,0)),"",VLOOKUP(E37,出場選手!$A$1:$J$829,5,0))</f>
        <v/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9"/>
      <c r="Q36" s="225" t="s">
        <v>23</v>
      </c>
      <c r="R36" s="225"/>
      <c r="S36" s="225" t="s">
        <v>24</v>
      </c>
      <c r="T36" s="225"/>
      <c r="U36" s="225"/>
      <c r="V36" s="226" t="s">
        <v>25</v>
      </c>
      <c r="W36" s="226"/>
      <c r="X36" s="226"/>
      <c r="Y36" s="226"/>
    </row>
    <row r="37" spans="1:25" ht="14.55" customHeight="1">
      <c r="A37" s="245" t="s">
        <v>33</v>
      </c>
      <c r="B37" s="245"/>
      <c r="C37" s="245"/>
      <c r="D37" s="245"/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8"/>
      <c r="Q37" s="214" t="str">
        <f>IF(ISERROR(VLOOKUP(E37,出場選手!$A$1:$J$829,6,0)),"",VLOOKUP(E37,出場選手!$A$1:$J$829,6,0))</f>
        <v/>
      </c>
      <c r="R37" s="214"/>
      <c r="S37" s="233" t="str">
        <f>IF(ISERROR(VLOOKUP(E37,出場選手!$A$1:$J$829,7,0)),"",VLOOKUP(E37,出場選手!$A$1:$J$829,7,0))</f>
        <v/>
      </c>
      <c r="T37" s="234"/>
      <c r="U37" s="235"/>
      <c r="V37" s="239" t="str">
        <f>IF(ISERROR(VLOOKUP(E37,出場選手!$A$1:$J$829,2,0)),"",VLOOKUP(E37,出場選手!$A$1:$J$829,2,0))</f>
        <v/>
      </c>
      <c r="W37" s="240"/>
      <c r="X37" s="240"/>
      <c r="Y37" s="241"/>
    </row>
    <row r="38" spans="1:25" ht="14.55" customHeight="1">
      <c r="A38" s="215"/>
      <c r="B38" s="215"/>
      <c r="C38" s="215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1"/>
      <c r="Q38" s="215"/>
      <c r="R38" s="215"/>
      <c r="S38" s="236"/>
      <c r="T38" s="237"/>
      <c r="U38" s="238"/>
      <c r="V38" s="176"/>
      <c r="W38" s="230"/>
      <c r="X38" s="230"/>
      <c r="Y38" s="178"/>
    </row>
    <row r="39" spans="1:25" ht="14.55" customHeight="1">
      <c r="A39" s="215"/>
      <c r="B39" s="215"/>
      <c r="C39" s="215"/>
      <c r="D39" s="215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15"/>
      <c r="R39" s="215"/>
      <c r="S39" s="243" t="str">
        <f>IF(ISERROR(VLOOKUP(E37,出場選手!$A$1:$J$829,8,0)),"",VLOOKUP(E37,出場選手!$A$1:$J$829,8,0))</f>
        <v/>
      </c>
      <c r="T39" s="244"/>
      <c r="U39" s="71" t="s">
        <v>1569</v>
      </c>
      <c r="V39" s="231"/>
      <c r="W39" s="232"/>
      <c r="X39" s="232"/>
      <c r="Y39" s="242"/>
    </row>
    <row r="40" spans="1:2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" customHeight="1">
      <c r="A41" s="177" t="s">
        <v>1571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44"/>
      <c r="L41" s="225" t="s">
        <v>35</v>
      </c>
      <c r="M41" s="225"/>
      <c r="N41" s="225"/>
      <c r="O41" s="225"/>
      <c r="P41" s="249" t="str">
        <f>IF(初期設定!M11="","",初期設定!M11)</f>
        <v/>
      </c>
      <c r="Q41" s="249"/>
      <c r="R41" s="249"/>
      <c r="S41" s="249"/>
      <c r="T41" s="249"/>
      <c r="U41" s="249"/>
      <c r="V41" s="249"/>
      <c r="W41" s="249"/>
      <c r="X41" s="249"/>
      <c r="Y41" s="249"/>
    </row>
    <row r="42" spans="1:25" ht="1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44"/>
      <c r="L42" s="248"/>
      <c r="M42" s="248"/>
      <c r="N42" s="248"/>
      <c r="O42" s="248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" customHeight="1">
      <c r="A44" s="250" t="s">
        <v>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ht="10.050000000000001" customHeight="1" thickBo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</row>
    <row r="46" spans="1:25" ht="17.25" customHeight="1" thickTop="1" thickBot="1">
      <c r="A46" s="251" t="s">
        <v>37</v>
      </c>
      <c r="B46" s="251"/>
      <c r="C46" s="251"/>
      <c r="D46" s="251"/>
      <c r="E46" s="251"/>
      <c r="F46" s="251"/>
      <c r="G46" s="251"/>
      <c r="H46" s="252" t="s">
        <v>38</v>
      </c>
      <c r="I46" s="252"/>
      <c r="J46" s="252"/>
      <c r="K46" s="252"/>
      <c r="L46" s="252"/>
      <c r="M46" s="252"/>
      <c r="N46" s="252"/>
      <c r="O46" s="252"/>
      <c r="P46" s="253"/>
      <c r="Q46" s="73" t="s">
        <v>39</v>
      </c>
      <c r="R46" s="74"/>
      <c r="S46" s="75"/>
      <c r="T46" s="74"/>
      <c r="U46" s="74"/>
      <c r="V46" s="74"/>
      <c r="W46" s="74"/>
      <c r="X46" s="74"/>
      <c r="Y46" s="76"/>
    </row>
    <row r="47" spans="1:25" ht="10.050000000000001" customHeight="1" thickTop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" customHeight="1">
      <c r="A48" s="254" t="s">
        <v>40</v>
      </c>
      <c r="B48" s="254"/>
      <c r="C48" s="254"/>
      <c r="D48" s="254"/>
      <c r="E48" s="255" t="s">
        <v>41</v>
      </c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7"/>
      <c r="U48" s="41"/>
      <c r="V48" s="177"/>
      <c r="W48" s="177"/>
      <c r="X48" s="177"/>
      <c r="Y48" s="177"/>
    </row>
    <row r="49" spans="1:25" ht="18" customHeight="1">
      <c r="A49" s="258" t="s">
        <v>8</v>
      </c>
      <c r="B49" s="259"/>
      <c r="C49" s="259" t="str">
        <f>C10</f>
        <v/>
      </c>
      <c r="D49" s="264"/>
      <c r="E49" s="173" t="str">
        <f>E10</f>
        <v>女子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  <c r="U49" s="41"/>
      <c r="V49" s="177"/>
      <c r="W49" s="177"/>
      <c r="X49" s="177"/>
      <c r="Y49" s="177"/>
    </row>
    <row r="50" spans="1:25" ht="18" customHeight="1">
      <c r="A50" s="260"/>
      <c r="B50" s="261"/>
      <c r="C50" s="261"/>
      <c r="D50" s="265"/>
      <c r="E50" s="181" t="s">
        <v>47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41"/>
      <c r="V50" s="177"/>
      <c r="W50" s="177"/>
      <c r="X50" s="177"/>
      <c r="Y50" s="177"/>
    </row>
    <row r="51" spans="1:25" ht="18" customHeight="1">
      <c r="A51" s="262"/>
      <c r="B51" s="263"/>
      <c r="C51" s="263"/>
      <c r="D51" s="266"/>
      <c r="E51" s="186" t="str">
        <f>E12</f>
        <v>フリーリレー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7"/>
      <c r="U51" s="41"/>
      <c r="V51" s="177"/>
      <c r="W51" s="177"/>
      <c r="X51" s="177"/>
      <c r="Y51" s="177"/>
    </row>
    <row r="52" spans="1:25" ht="10.050000000000001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4.25" customHeight="1">
      <c r="A53" s="173" t="s">
        <v>13</v>
      </c>
      <c r="B53" s="174"/>
      <c r="C53" s="174"/>
      <c r="D53" s="175"/>
      <c r="E53" s="189" t="s">
        <v>42</v>
      </c>
      <c r="F53" s="189"/>
      <c r="G53" s="189"/>
      <c r="H53" s="189"/>
      <c r="I53" s="189"/>
      <c r="J53" s="189" t="s">
        <v>15</v>
      </c>
      <c r="K53" s="189"/>
      <c r="L53" s="189"/>
      <c r="M53" s="189"/>
      <c r="N53" s="189"/>
      <c r="O53" s="44"/>
      <c r="P53" s="44"/>
      <c r="Q53" s="173" t="s">
        <v>16</v>
      </c>
      <c r="R53" s="190"/>
      <c r="S53" s="191"/>
      <c r="T53" s="60"/>
      <c r="U53" s="61"/>
      <c r="V53" s="61"/>
      <c r="W53" s="195" t="s">
        <v>15</v>
      </c>
      <c r="X53" s="196"/>
      <c r="Y53" s="197"/>
    </row>
    <row r="54" spans="1:25" ht="14.25" customHeight="1">
      <c r="A54" s="176"/>
      <c r="B54" s="177"/>
      <c r="C54" s="177"/>
      <c r="D54" s="178"/>
      <c r="E54" s="173" t="str">
        <f>E16</f>
        <v/>
      </c>
      <c r="F54" s="190"/>
      <c r="G54" s="190"/>
      <c r="H54" s="190"/>
      <c r="I54" s="191"/>
      <c r="J54" s="173" t="str">
        <f>J16</f>
        <v/>
      </c>
      <c r="K54" s="190"/>
      <c r="L54" s="190"/>
      <c r="M54" s="190"/>
      <c r="N54" s="191"/>
      <c r="O54" s="44"/>
      <c r="P54" s="44"/>
      <c r="Q54" s="192"/>
      <c r="R54" s="193"/>
      <c r="S54" s="194"/>
      <c r="T54" s="62"/>
      <c r="U54" s="63"/>
      <c r="V54" s="63"/>
      <c r="W54" s="198"/>
      <c r="X54" s="198"/>
      <c r="Y54" s="199"/>
    </row>
    <row r="55" spans="1:25" ht="14.25" customHeight="1">
      <c r="A55" s="203" t="s">
        <v>17</v>
      </c>
      <c r="B55" s="204"/>
      <c r="C55" s="204"/>
      <c r="D55" s="205"/>
      <c r="E55" s="200"/>
      <c r="F55" s="201"/>
      <c r="G55" s="201"/>
      <c r="H55" s="201"/>
      <c r="I55" s="202"/>
      <c r="J55" s="200"/>
      <c r="K55" s="201"/>
      <c r="L55" s="201"/>
      <c r="M55" s="201"/>
      <c r="N55" s="202"/>
      <c r="O55" s="44"/>
      <c r="P55" s="44"/>
      <c r="Q55" s="173" t="s">
        <v>18</v>
      </c>
      <c r="R55" s="190"/>
      <c r="S55" s="191"/>
      <c r="T55" s="60"/>
      <c r="U55" s="61"/>
      <c r="V55" s="61"/>
      <c r="W55" s="195" t="s">
        <v>15</v>
      </c>
      <c r="X55" s="196"/>
      <c r="Y55" s="197"/>
    </row>
    <row r="56" spans="1:25" ht="14.25" customHeight="1">
      <c r="A56" s="186"/>
      <c r="B56" s="206"/>
      <c r="C56" s="206"/>
      <c r="D56" s="207"/>
      <c r="E56" s="192"/>
      <c r="F56" s="193"/>
      <c r="G56" s="193"/>
      <c r="H56" s="193"/>
      <c r="I56" s="194"/>
      <c r="J56" s="192"/>
      <c r="K56" s="193"/>
      <c r="L56" s="193"/>
      <c r="M56" s="193"/>
      <c r="N56" s="194"/>
      <c r="O56" s="44"/>
      <c r="P56" s="44"/>
      <c r="Q56" s="192"/>
      <c r="R56" s="193"/>
      <c r="S56" s="194"/>
      <c r="T56" s="62"/>
      <c r="U56" s="64"/>
      <c r="V56" s="64"/>
      <c r="W56" s="198"/>
      <c r="X56" s="198"/>
      <c r="Y56" s="199"/>
    </row>
    <row r="57" spans="1:25" ht="10.050000000000001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2" customHeight="1">
      <c r="A58" s="173" t="s">
        <v>44</v>
      </c>
      <c r="B58" s="174"/>
      <c r="C58" s="174"/>
      <c r="D58" s="174"/>
      <c r="E58" s="174"/>
      <c r="F58" s="174"/>
      <c r="G58" s="174" t="str">
        <f>I20</f>
        <v/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/>
    </row>
    <row r="59" spans="1:25" ht="12" customHeight="1">
      <c r="A59" s="176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178"/>
    </row>
    <row r="60" spans="1:25" ht="12" customHeight="1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42"/>
    </row>
  </sheetData>
  <sheetProtection password="E650" sheet="1" objects="1" scenarios="1"/>
  <mergeCells count="98">
    <mergeCell ref="A1:G1"/>
    <mergeCell ref="Q5:Y5"/>
    <mergeCell ref="A6:J7"/>
    <mergeCell ref="A9:D9"/>
    <mergeCell ref="E9:O9"/>
    <mergeCell ref="Q9:Y9"/>
    <mergeCell ref="A10:B12"/>
    <mergeCell ref="C10:D12"/>
    <mergeCell ref="E10:O10"/>
    <mergeCell ref="S10:W10"/>
    <mergeCell ref="E11:O11"/>
    <mergeCell ref="S11:W11"/>
    <mergeCell ref="E12:O12"/>
    <mergeCell ref="S12:W12"/>
    <mergeCell ref="S13:W13"/>
    <mergeCell ref="A15:D16"/>
    <mergeCell ref="E15:I15"/>
    <mergeCell ref="J15:N15"/>
    <mergeCell ref="Q15:S16"/>
    <mergeCell ref="W15:Y16"/>
    <mergeCell ref="E16:I18"/>
    <mergeCell ref="J16:N18"/>
    <mergeCell ref="A17:D18"/>
    <mergeCell ref="Q17:S18"/>
    <mergeCell ref="W17:Y18"/>
    <mergeCell ref="A20:F22"/>
    <mergeCell ref="I20:U22"/>
    <mergeCell ref="A24:D24"/>
    <mergeCell ref="E24:P24"/>
    <mergeCell ref="Q24:R24"/>
    <mergeCell ref="S24:U24"/>
    <mergeCell ref="Q32:R32"/>
    <mergeCell ref="S32:U32"/>
    <mergeCell ref="V24:Y24"/>
    <mergeCell ref="A25:D27"/>
    <mergeCell ref="E25:P27"/>
    <mergeCell ref="Q25:R27"/>
    <mergeCell ref="S25:U26"/>
    <mergeCell ref="V25:Y27"/>
    <mergeCell ref="S27:T27"/>
    <mergeCell ref="V33:Y35"/>
    <mergeCell ref="S35:T35"/>
    <mergeCell ref="V32:Y32"/>
    <mergeCell ref="A28:D28"/>
    <mergeCell ref="E28:P28"/>
    <mergeCell ref="Q28:R28"/>
    <mergeCell ref="S28:U28"/>
    <mergeCell ref="V28:Y28"/>
    <mergeCell ref="A29:D31"/>
    <mergeCell ref="E29:P31"/>
    <mergeCell ref="Q29:R31"/>
    <mergeCell ref="S29:U30"/>
    <mergeCell ref="V29:Y31"/>
    <mergeCell ref="S31:T31"/>
    <mergeCell ref="A32:D32"/>
    <mergeCell ref="E32:P32"/>
    <mergeCell ref="S39:T39"/>
    <mergeCell ref="A33:D35"/>
    <mergeCell ref="E33:P35"/>
    <mergeCell ref="Q33:R35"/>
    <mergeCell ref="S33:U34"/>
    <mergeCell ref="A46:G46"/>
    <mergeCell ref="H46:P46"/>
    <mergeCell ref="A36:D36"/>
    <mergeCell ref="E36:P36"/>
    <mergeCell ref="Q36:R36"/>
    <mergeCell ref="A41:J42"/>
    <mergeCell ref="L41:O42"/>
    <mergeCell ref="P41:Y42"/>
    <mergeCell ref="A44:Y44"/>
    <mergeCell ref="S36:U36"/>
    <mergeCell ref="V36:Y36"/>
    <mergeCell ref="A37:D39"/>
    <mergeCell ref="E37:P39"/>
    <mergeCell ref="Q37:R39"/>
    <mergeCell ref="S37:U38"/>
    <mergeCell ref="V37:Y39"/>
    <mergeCell ref="A48:D48"/>
    <mergeCell ref="E48:T48"/>
    <mergeCell ref="V48:Y48"/>
    <mergeCell ref="A49:B51"/>
    <mergeCell ref="C49:D51"/>
    <mergeCell ref="E49:T49"/>
    <mergeCell ref="V49:Y51"/>
    <mergeCell ref="E50:T50"/>
    <mergeCell ref="E51:T51"/>
    <mergeCell ref="A58:F60"/>
    <mergeCell ref="G58:Y60"/>
    <mergeCell ref="A53:D54"/>
    <mergeCell ref="E53:I53"/>
    <mergeCell ref="J53:N53"/>
    <mergeCell ref="Q53:S54"/>
    <mergeCell ref="W53:Y54"/>
    <mergeCell ref="E54:I56"/>
    <mergeCell ref="J54:N56"/>
    <mergeCell ref="A55:D56"/>
    <mergeCell ref="Q55:S56"/>
    <mergeCell ref="W55:Y56"/>
  </mergeCells>
  <phoneticPr fontId="2"/>
  <conditionalFormatting sqref="E25:P27">
    <cfRule type="containsBlanks" dxfId="103" priority="15">
      <formula>LEN(TRIM(E25))=0</formula>
    </cfRule>
  </conditionalFormatting>
  <conditionalFormatting sqref="E25:P27">
    <cfRule type="expression" dxfId="102" priority="16">
      <formula>S27&gt;2</formula>
    </cfRule>
  </conditionalFormatting>
  <conditionalFormatting sqref="E29:P31">
    <cfRule type="containsBlanks" dxfId="101" priority="13">
      <formula>LEN(TRIM(E29))=0</formula>
    </cfRule>
  </conditionalFormatting>
  <conditionalFormatting sqref="E29:P31">
    <cfRule type="expression" dxfId="100" priority="14">
      <formula>S31&gt;2</formula>
    </cfRule>
  </conditionalFormatting>
  <conditionalFormatting sqref="E33:P35">
    <cfRule type="containsBlanks" dxfId="99" priority="11">
      <formula>LEN(TRIM(E33))=0</formula>
    </cfRule>
  </conditionalFormatting>
  <conditionalFormatting sqref="E33:P35">
    <cfRule type="expression" dxfId="98" priority="12">
      <formula>S35&gt;2</formula>
    </cfRule>
  </conditionalFormatting>
  <conditionalFormatting sqref="E37:P39">
    <cfRule type="containsBlanks" dxfId="97" priority="9">
      <formula>LEN(TRIM(E37))=0</formula>
    </cfRule>
  </conditionalFormatting>
  <conditionalFormatting sqref="E37:P39">
    <cfRule type="expression" dxfId="96" priority="10">
      <formula>S39&gt;2</formula>
    </cfRule>
  </conditionalFormatting>
  <conditionalFormatting sqref="S27:T27">
    <cfRule type="cellIs" dxfId="95" priority="7" operator="equal">
      <formula>""</formula>
    </cfRule>
    <cfRule type="cellIs" dxfId="94" priority="8" operator="notBetween">
      <formula>1</formula>
      <formula>2</formula>
    </cfRule>
  </conditionalFormatting>
  <conditionalFormatting sqref="S31:T31">
    <cfRule type="cellIs" dxfId="93" priority="5" operator="equal">
      <formula>""</formula>
    </cfRule>
    <cfRule type="cellIs" dxfId="92" priority="6" operator="notBetween">
      <formula>1</formula>
      <formula>2</formula>
    </cfRule>
  </conditionalFormatting>
  <conditionalFormatting sqref="S35:T35">
    <cfRule type="cellIs" dxfId="91" priority="3" operator="equal">
      <formula>""</formula>
    </cfRule>
    <cfRule type="cellIs" dxfId="90" priority="4" operator="notBetween">
      <formula>1</formula>
      <formula>2</formula>
    </cfRule>
  </conditionalFormatting>
  <conditionalFormatting sqref="S39:T39">
    <cfRule type="cellIs" dxfId="89" priority="1" operator="equal">
      <formula>""</formula>
    </cfRule>
    <cfRule type="cellIs" dxfId="88" priority="2" operator="notBetween">
      <formula>1</formula>
      <formula>2</formula>
    </cfRule>
  </conditionalFormatting>
  <dataValidations count="1">
    <dataValidation type="list" allowBlank="1" showInputMessage="1" showErrorMessage="1" sqref="E29:P31 E25:P27 E33:P35 E37:P39">
      <formula1>INDIRECT($I$20)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65</vt:i4>
      </vt:variant>
    </vt:vector>
  </HeadingPairs>
  <TitlesOfParts>
    <vt:vector size="83" baseType="lpstr">
      <vt:lpstr>手書き用</vt:lpstr>
      <vt:lpstr>初期設定</vt:lpstr>
      <vt:lpstr>A男FR</vt:lpstr>
      <vt:lpstr>A男MR</vt:lpstr>
      <vt:lpstr>B男FR</vt:lpstr>
      <vt:lpstr>B男MR</vt:lpstr>
      <vt:lpstr>C男FR</vt:lpstr>
      <vt:lpstr>C男MR</vt:lpstr>
      <vt:lpstr>A女FR</vt:lpstr>
      <vt:lpstr>A女MR</vt:lpstr>
      <vt:lpstr>B女FR</vt:lpstr>
      <vt:lpstr>B女MR</vt:lpstr>
      <vt:lpstr>C女FR</vt:lpstr>
      <vt:lpstr>C女MR</vt:lpstr>
      <vt:lpstr>出場選手</vt:lpstr>
      <vt:lpstr>所属名</vt:lpstr>
      <vt:lpstr>競技レーンリスト（リレー競技）</vt:lpstr>
      <vt:lpstr>チーム別選手リスト</vt:lpstr>
      <vt:lpstr>APS</vt:lpstr>
      <vt:lpstr>FINS栗林</vt:lpstr>
      <vt:lpstr>ＩＳＣ</vt:lpstr>
      <vt:lpstr>JSSセンコー</vt:lpstr>
      <vt:lpstr>ＪＳＳ高知</vt:lpstr>
      <vt:lpstr>MESSA</vt:lpstr>
      <vt:lpstr>MESSA宇和島</vt:lpstr>
      <vt:lpstr>NSP高知</vt:lpstr>
      <vt:lpstr>ＯＫＳＳ</vt:lpstr>
      <vt:lpstr>ＯＫ藍住</vt:lpstr>
      <vt:lpstr>ＯＫ脇町</vt:lpstr>
      <vt:lpstr>A女FR!Print_Area</vt:lpstr>
      <vt:lpstr>A女MR!Print_Area</vt:lpstr>
      <vt:lpstr>A男FR!Print_Area</vt:lpstr>
      <vt:lpstr>A男MR!Print_Area</vt:lpstr>
      <vt:lpstr>B女FR!Print_Area</vt:lpstr>
      <vt:lpstr>B女MR!Print_Area</vt:lpstr>
      <vt:lpstr>B男FR!Print_Area</vt:lpstr>
      <vt:lpstr>B男MR!Print_Area</vt:lpstr>
      <vt:lpstr>C女FR!Print_Area</vt:lpstr>
      <vt:lpstr>C女MR!Print_Area</vt:lpstr>
      <vt:lpstr>C男FR!Print_Area</vt:lpstr>
      <vt:lpstr>C男MR!Print_Area</vt:lpstr>
      <vt:lpstr>手書き用!Print_Area</vt:lpstr>
      <vt:lpstr>PUIST</vt:lpstr>
      <vt:lpstr>Ryuow</vt:lpstr>
      <vt:lpstr>ST屋島</vt:lpstr>
      <vt:lpstr>ＷＡＭＳＳ</vt:lpstr>
      <vt:lpstr>ZEYO_ST</vt:lpstr>
      <vt:lpstr>アサンＳＣ</vt:lpstr>
      <vt:lpstr>えいしSC松山</vt:lpstr>
      <vt:lpstr>えいしSC砥部</vt:lpstr>
      <vt:lpstr>えいしSC北条</vt:lpstr>
      <vt:lpstr>エリエール</vt:lpstr>
      <vt:lpstr>クラブとさ</vt:lpstr>
      <vt:lpstr>コナミ高知</vt:lpstr>
      <vt:lpstr>さくらＳＣ</vt:lpstr>
      <vt:lpstr>サンダーＳＳ</vt:lpstr>
      <vt:lpstr>ジャパン観</vt:lpstr>
      <vt:lpstr>ジャパン丸亀</vt:lpstr>
      <vt:lpstr>ジャパン高松</vt:lpstr>
      <vt:lpstr>ジャパン三木</vt:lpstr>
      <vt:lpstr>ｽｲﾑﾌｧﾐﾘｰｴﾝｽﾞ</vt:lpstr>
      <vt:lpstr>トビウオ川内</vt:lpstr>
      <vt:lpstr>ハッピーＳＳ</vt:lpstr>
      <vt:lpstr>ハッピー阿南</vt:lpstr>
      <vt:lpstr>ハッピー鴨島</vt:lpstr>
      <vt:lpstr>ファイブテン</vt:lpstr>
      <vt:lpstr>ﾌｧｲﾌﾞﾃﾝ東予</vt:lpstr>
      <vt:lpstr>ﾌｨｯﾀｴﾐﾌﾙ松前</vt:lpstr>
      <vt:lpstr>フィッタ重信</vt:lpstr>
      <vt:lpstr>フィッタ松山</vt:lpstr>
      <vt:lpstr>みかづきＳＳ</vt:lpstr>
      <vt:lpstr>伊藤ＳＳ</vt:lpstr>
      <vt:lpstr>窪川ＳＣ</vt:lpstr>
      <vt:lpstr>五百木ＳＣ</vt:lpstr>
      <vt:lpstr>坂出伊藤ＳＳ</vt:lpstr>
      <vt:lpstr>出場選手</vt:lpstr>
      <vt:lpstr>所属名</vt:lpstr>
      <vt:lpstr>西条ＳＣ</vt:lpstr>
      <vt:lpstr>石原ＳＣ</vt:lpstr>
      <vt:lpstr>石原SC山越</vt:lpstr>
      <vt:lpstr>中村ＳＣ</vt:lpstr>
      <vt:lpstr>南海ＤＣ</vt:lpstr>
      <vt:lpstr>八幡浜ＳＣ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k-yotsutsuji</dc:creator>
  <cp:lastModifiedBy>k-yotsutsuji</cp:lastModifiedBy>
  <cp:lastPrinted>2024-08-13T04:38:36Z</cp:lastPrinted>
  <dcterms:created xsi:type="dcterms:W3CDTF">2024-08-12T07:58:12Z</dcterms:created>
  <dcterms:modified xsi:type="dcterms:W3CDTF">2025-08-28T00:31:18Z</dcterms:modified>
</cp:coreProperties>
</file>